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1A6E103-E185-4DC0-BF7C-A8D862B33B1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Понедельник" sheetId="1" r:id="rId1"/>
    <sheet name="Вторник" sheetId="2" r:id="rId2"/>
    <sheet name="Среда" sheetId="3" r:id="rId3"/>
    <sheet name="Четверг" sheetId="4" r:id="rId4"/>
    <sheet name="Пятница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11" i="4" l="1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X11" i="2"/>
  <c r="W11" i="2"/>
  <c r="V11" i="2"/>
  <c r="U11" i="2"/>
  <c r="T11" i="2"/>
  <c r="S11" i="2"/>
  <c r="R11" i="2"/>
  <c r="Q11" i="2"/>
  <c r="P11" i="2"/>
  <c r="O11" i="2"/>
  <c r="M11" i="2"/>
  <c r="L11" i="2"/>
  <c r="K11" i="2"/>
  <c r="J11" i="2"/>
  <c r="I11" i="2"/>
  <c r="H11" i="2"/>
  <c r="G11" i="2"/>
  <c r="F11" i="2"/>
  <c r="E11" i="2"/>
  <c r="D11" i="2"/>
  <c r="C11" i="2"/>
</calcChain>
</file>

<file path=xl/sharedStrings.xml><?xml version="1.0" encoding="utf-8"?>
<sst xmlns="http://schemas.openxmlformats.org/spreadsheetml/2006/main" count="1583" uniqueCount="108">
  <si>
    <t>Утверждено: (электронная подпись) Ю.М.Личкун</t>
  </si>
  <si>
    <t>Приказ от 29.08.25 №91-08-ОД</t>
  </si>
  <si>
    <t xml:space="preserve">РАСПИСАНИЕ УРОКОВ (Понедельник) </t>
  </si>
  <si>
    <t>№</t>
  </si>
  <si>
    <t>Время</t>
  </si>
  <si>
    <t>5 А класс</t>
  </si>
  <si>
    <t>5 Б класс</t>
  </si>
  <si>
    <t>5 В класс</t>
  </si>
  <si>
    <t>5 С класс</t>
  </si>
  <si>
    <t>6 А класс</t>
  </si>
  <si>
    <t>6 Б класс</t>
  </si>
  <si>
    <t>6 В класс</t>
  </si>
  <si>
    <t>6 Г класс</t>
  </si>
  <si>
    <t>7 А класс</t>
  </si>
  <si>
    <t>7 Б класс</t>
  </si>
  <si>
    <t>7 В класс</t>
  </si>
  <si>
    <t>7 Г класс</t>
  </si>
  <si>
    <t>8 А класс</t>
  </si>
  <si>
    <t>8 Б класс</t>
  </si>
  <si>
    <t>8 В класс</t>
  </si>
  <si>
    <t>8 Г класс</t>
  </si>
  <si>
    <t>9 А класс</t>
  </si>
  <si>
    <t>9 Б класс</t>
  </si>
  <si>
    <t>9 В класс</t>
  </si>
  <si>
    <t>9 Г класс</t>
  </si>
  <si>
    <t>10 А класс</t>
  </si>
  <si>
    <t>11 А класс</t>
  </si>
  <si>
    <t>08:30 - 09:10</t>
  </si>
  <si>
    <t>Разговоры о важном</t>
  </si>
  <si>
    <t>09:30 - 10:10</t>
  </si>
  <si>
    <t>Математика</t>
  </si>
  <si>
    <t>Русский язык</t>
  </si>
  <si>
    <t>История</t>
  </si>
  <si>
    <t>Музыка</t>
  </si>
  <si>
    <t>Алгебра</t>
  </si>
  <si>
    <t>Физика</t>
  </si>
  <si>
    <t>Технология</t>
  </si>
  <si>
    <t>Английский язык</t>
  </si>
  <si>
    <t>Химия</t>
  </si>
  <si>
    <t>10:30 - 11:10</t>
  </si>
  <si>
    <t>География</t>
  </si>
  <si>
    <t>Биология</t>
  </si>
  <si>
    <t>11:30 - 12:10</t>
  </si>
  <si>
    <t>Литература</t>
  </si>
  <si>
    <t>Геометрия</t>
  </si>
  <si>
    <t>12:30 - 13:10</t>
  </si>
  <si>
    <t>ИЗО</t>
  </si>
  <si>
    <t>Физкультура</t>
  </si>
  <si>
    <t>Вероятность и статистика</t>
  </si>
  <si>
    <t>13:20 - 14:00</t>
  </si>
  <si>
    <t>Информатика</t>
  </si>
  <si>
    <t>ОБЗиР</t>
  </si>
  <si>
    <t>14:10 - 14:50</t>
  </si>
  <si>
    <t>15:00 - 15:40</t>
  </si>
  <si>
    <t xml:space="preserve">РАСПИСАНИЕ УРОКОВ (Вторник) </t>
  </si>
  <si>
    <t>Обществознание</t>
  </si>
  <si>
    <t xml:space="preserve">Английский язык </t>
  </si>
  <si>
    <t>Смысловая работа с текстом</t>
  </si>
  <si>
    <t xml:space="preserve">РАСПИСАНИЕ УРОКОВ (Среда) </t>
  </si>
  <si>
    <t xml:space="preserve">РАСПИСАНИЕ УРОКОВ (Четверг) </t>
  </si>
  <si>
    <t>Россия - мои горизонты</t>
  </si>
  <si>
    <t>РАСПИСАНИЕ УРОКОВ (Пятница)</t>
  </si>
  <si>
    <r>
      <t>РАСПИСАНИЕ УРОКОВ</t>
    </r>
    <r>
      <rPr>
        <b/>
        <sz val="38"/>
        <color indexed="2"/>
        <rFont val="Impact"/>
      </rPr>
      <t xml:space="preserve"> (Вторник) </t>
    </r>
  </si>
  <si>
    <t>Алгебра 221 Белова Н.Н.</t>
  </si>
  <si>
    <t>Химия 149 Горлова О.И.</t>
  </si>
  <si>
    <t>Литература 307 Кучугова Д.А.</t>
  </si>
  <si>
    <t>Биология Гречишкина В.В.</t>
  </si>
  <si>
    <t>Геометрия 206 Фефелова Т.А.</t>
  </si>
  <si>
    <t>Обществознание 230 Безденежных И.С.</t>
  </si>
  <si>
    <t>Информатика 223 Суетина Г.П.</t>
  </si>
  <si>
    <t>Литература 305 Рощина Н.А.</t>
  </si>
  <si>
    <t>Русский язык 307 Кучугова Д.А.</t>
  </si>
  <si>
    <t>Английский язык 144/145 Москвина Д.Я. Даова Е.Л.</t>
  </si>
  <si>
    <t>Русский язык 304 Крайнова Н.И.</t>
  </si>
  <si>
    <t>История 230 Безденежных И.С.</t>
  </si>
  <si>
    <t>Английский язык 146 Маджарова О.Н.</t>
  </si>
  <si>
    <t>Алгебра 205 Никитин Д.П.</t>
  </si>
  <si>
    <t>Английский язык 144/146 Москвина Д.Я. Маджарова О.Н.</t>
  </si>
  <si>
    <t>Алгебра 206 Фефелова Т.А.</t>
  </si>
  <si>
    <t>Информатика 206 Фефелова Т.А.</t>
  </si>
  <si>
    <t>Музыка 237  (нач. школа) Яркина А.А.</t>
  </si>
  <si>
    <t>Геометрия221 Белова Н.Н.</t>
  </si>
  <si>
    <t>Смысловая работа с текстом 304 Крайнова Н.И.</t>
  </si>
  <si>
    <t>Физкультура Казаков В.Н.</t>
  </si>
  <si>
    <t>Английский язык 146/147 Маджарова О.Н. Лаптева Е.С.</t>
  </si>
  <si>
    <t>Английский язык 226 Токарева Л.А</t>
  </si>
  <si>
    <t xml:space="preserve">Технология 110 Криволапов Ю.Г. </t>
  </si>
  <si>
    <t>ОБЗиР 207 Саидахмедов Р.У.</t>
  </si>
  <si>
    <r>
      <t>РАСПИСАНИЕ УРОКОВ</t>
    </r>
    <r>
      <rPr>
        <b/>
        <sz val="38"/>
        <color indexed="2"/>
        <rFont val="Impact"/>
      </rPr>
      <t xml:space="preserve"> (Среда) </t>
    </r>
  </si>
  <si>
    <t>Алгебра 204 Боричевская А.Г.</t>
  </si>
  <si>
    <t>Вероятность и статистика 206 Фефелова Т.А.</t>
  </si>
  <si>
    <t xml:space="preserve">Английский язык 146 Маджарова О.Н. </t>
  </si>
  <si>
    <t>Литература 304 Сунцова А.А.</t>
  </si>
  <si>
    <t>Геометрия 221 Белова Н.Н.</t>
  </si>
  <si>
    <t>Литература 304 Крайнова Н.И.</t>
  </si>
  <si>
    <t>Литература 306 Баранова Е.П.</t>
  </si>
  <si>
    <t>Геометрия 205 Никитин Д.П.</t>
  </si>
  <si>
    <t>Английский язык 144/226 Москвина Д.Я. Токарева Л.А.</t>
  </si>
  <si>
    <t>Вероятность и статистика 221 Белова Н.Н.</t>
  </si>
  <si>
    <r>
      <t>РАСПИСАНИЕ УРОКОВ</t>
    </r>
    <r>
      <rPr>
        <b/>
        <sz val="38"/>
        <color indexed="2"/>
        <rFont val="Impact"/>
      </rPr>
      <t xml:space="preserve"> (Четверг) </t>
    </r>
  </si>
  <si>
    <t>Литература  306 Баранова Е.П.</t>
  </si>
  <si>
    <t>Английский язык 226  Токарева Л.А</t>
  </si>
  <si>
    <t>Физкультура 207 Саидахмедов Р.У.</t>
  </si>
  <si>
    <t>История 230 Безденежный И.С.</t>
  </si>
  <si>
    <t>Технология 111 Суетина Г.П.</t>
  </si>
  <si>
    <r>
      <t>РАСПИСАНИЕ УРОКОВ</t>
    </r>
    <r>
      <rPr>
        <b/>
        <sz val="38"/>
        <color indexed="2"/>
        <rFont val="Impact"/>
      </rPr>
      <t xml:space="preserve"> (Пятница)</t>
    </r>
  </si>
  <si>
    <t>Технология 110 Криволапов Ю.Г.</t>
  </si>
  <si>
    <t>Вероятность и статистика 205 Никитин Д.П.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</si>
</sst>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sz val="11"/>
      <name val="Calibri"/>
      <scheme val="minor"/>
    </font>
    <font>
      <sz val="38"/>
      <name val="Impact"/>
    </font>
    <font>
      <sz val="9"/>
      <name val="Times New Roman"/>
    </font>
    <font>
      <b/>
      <sz val="9"/>
      <name val="Times New Roman"/>
    </font>
    <font>
      <sz val="9"/>
      <name val="Arial Narrow"/>
    </font>
    <font>
      <b/>
      <sz val="9"/>
      <name val="Arial Narrow"/>
    </font>
    <font>
      <sz val="11"/>
      <name val="Arial Narrow"/>
    </font>
    <font>
      <sz val="10"/>
      <name val="Arimo"/>
    </font>
    <font>
      <b/>
      <sz val="38"/>
      <name val="Impact"/>
    </font>
    <font>
      <b/>
      <sz val="38"/>
      <color rgb="FF3A526F"/>
      <name val="Impact"/>
    </font>
    <font>
      <b/>
      <sz val="9"/>
      <color indexed="65"/>
      <name val="Times New Roman"/>
    </font>
    <font>
      <b/>
      <sz val="9"/>
      <color theme="1"/>
      <name val="Arial Narrow"/>
    </font>
    <font>
      <sz val="9"/>
      <color theme="1"/>
      <name val="Arial Narrow"/>
    </font>
    <font>
      <sz val="10"/>
      <color theme="1"/>
      <name val="Arimo"/>
    </font>
    <font>
      <sz val="9"/>
      <color theme="1"/>
      <name val="Arimo"/>
    </font>
    <font>
      <b/>
      <sz val="9"/>
      <color indexed="65"/>
      <name val="Arial Narrow"/>
    </font>
    <font>
      <b/>
      <sz val="38"/>
      <color indexed="2"/>
      <name val="Impact"/>
    </font>
  </fonts>
  <fills count="5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3A526F"/>
        <bgColor rgb="FF3A526F"/>
      </patternFill>
    </fill>
    <fill>
      <patternFill patternType="solid">
        <fgColor rgb="FFEBEFF1"/>
        <bgColor rgb="FFEBEFF1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8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1" fillId="3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/>
    <xf numFmtId="0" fontId="11" fillId="3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0" fillId="0" borderId="9" xfId="0" applyBorder="1"/>
    <xf numFmtId="0" fontId="13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0"/>
  <sheetViews>
    <sheetView tabSelected="1" topLeftCell="A25" workbookViewId="0">
      <selection activeCell="C39" sqref="C39"/>
    </sheetView>
  </sheetViews>
  <sheetFormatPr defaultRowHeight="15"/>
  <cols>
    <col min="2" max="2" width="15.140625" customWidth="1"/>
    <col min="3" max="24" width="12.7109375" customWidth="1"/>
    <col min="27" max="27" width="12.7109375" customWidth="1"/>
  </cols>
  <sheetData>
    <row r="1" spans="1:24" ht="48.75" customHeight="1">
      <c r="A1" s="56" t="s">
        <v>0</v>
      </c>
      <c r="B1" s="56"/>
      <c r="C1" s="56"/>
      <c r="D1" s="5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8.75" customHeight="1">
      <c r="A2" s="56" t="s">
        <v>1</v>
      </c>
      <c r="B2" s="56"/>
      <c r="C2" s="56"/>
      <c r="D2" s="5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1:24" ht="25.5" customHeight="1">
      <c r="A4" s="2" t="s">
        <v>3</v>
      </c>
      <c r="B4" s="2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  <c r="O4" s="3" t="s">
        <v>17</v>
      </c>
      <c r="P4" s="3" t="s">
        <v>18</v>
      </c>
      <c r="Q4" s="3" t="s">
        <v>19</v>
      </c>
      <c r="R4" s="3" t="s">
        <v>20</v>
      </c>
      <c r="S4" s="3" t="s">
        <v>21</v>
      </c>
      <c r="T4" s="3" t="s">
        <v>22</v>
      </c>
      <c r="U4" s="3" t="s">
        <v>23</v>
      </c>
      <c r="V4" s="3" t="s">
        <v>24</v>
      </c>
      <c r="W4" s="3" t="s">
        <v>25</v>
      </c>
      <c r="X4" s="3" t="s">
        <v>26</v>
      </c>
    </row>
    <row r="5" spans="1:24" ht="29.25" customHeight="1">
      <c r="A5" s="4">
        <v>1</v>
      </c>
      <c r="B5" s="5" t="s">
        <v>27</v>
      </c>
      <c r="C5" s="6" t="s">
        <v>28</v>
      </c>
      <c r="D5" s="6" t="s">
        <v>28</v>
      </c>
      <c r="E5" s="6" t="s">
        <v>28</v>
      </c>
      <c r="F5" s="6" t="s">
        <v>28</v>
      </c>
      <c r="G5" s="6" t="s">
        <v>28</v>
      </c>
      <c r="H5" s="6" t="s">
        <v>28</v>
      </c>
      <c r="I5" s="6" t="s">
        <v>28</v>
      </c>
      <c r="J5" s="6" t="s">
        <v>28</v>
      </c>
      <c r="K5" s="6" t="s">
        <v>28</v>
      </c>
      <c r="L5" s="6" t="s">
        <v>28</v>
      </c>
      <c r="M5" s="6" t="s">
        <v>28</v>
      </c>
      <c r="N5" s="6" t="s">
        <v>28</v>
      </c>
      <c r="O5" s="6" t="s">
        <v>28</v>
      </c>
      <c r="P5" s="6" t="s">
        <v>28</v>
      </c>
      <c r="Q5" s="6" t="s">
        <v>28</v>
      </c>
      <c r="R5" s="6" t="s">
        <v>28</v>
      </c>
      <c r="S5" s="6" t="s">
        <v>28</v>
      </c>
      <c r="T5" s="6" t="s">
        <v>28</v>
      </c>
      <c r="U5" s="6" t="s">
        <v>28</v>
      </c>
      <c r="V5" s="6" t="s">
        <v>28</v>
      </c>
      <c r="W5" s="4" t="s">
        <v>28</v>
      </c>
      <c r="X5" s="6" t="s">
        <v>28</v>
      </c>
    </row>
    <row r="6" spans="1:24" ht="21.75" customHeight="1">
      <c r="A6" s="4">
        <v>2</v>
      </c>
      <c r="B6" s="5" t="s">
        <v>29</v>
      </c>
      <c r="C6" s="4" t="s">
        <v>30</v>
      </c>
      <c r="D6" s="4" t="s">
        <v>31</v>
      </c>
      <c r="E6" s="4" t="s">
        <v>31</v>
      </c>
      <c r="F6" s="4" t="s">
        <v>30</v>
      </c>
      <c r="G6" s="4" t="s">
        <v>31</v>
      </c>
      <c r="H6" s="4" t="s">
        <v>30</v>
      </c>
      <c r="I6" s="4" t="s">
        <v>32</v>
      </c>
      <c r="J6" s="4" t="s">
        <v>33</v>
      </c>
      <c r="K6" s="4" t="s">
        <v>31</v>
      </c>
      <c r="L6" s="4" t="s">
        <v>34</v>
      </c>
      <c r="M6" s="4" t="s">
        <v>35</v>
      </c>
      <c r="N6" s="4" t="s">
        <v>34</v>
      </c>
      <c r="O6" s="4" t="s">
        <v>31</v>
      </c>
      <c r="P6" s="4" t="s">
        <v>36</v>
      </c>
      <c r="Q6" s="4" t="s">
        <v>35</v>
      </c>
      <c r="R6" s="4" t="s">
        <v>31</v>
      </c>
      <c r="S6" s="4" t="s">
        <v>37</v>
      </c>
      <c r="T6" s="4" t="s">
        <v>34</v>
      </c>
      <c r="U6" s="4" t="s">
        <v>35</v>
      </c>
      <c r="V6" s="4" t="s">
        <v>38</v>
      </c>
      <c r="W6" s="4" t="s">
        <v>37</v>
      </c>
      <c r="X6" s="4" t="s">
        <v>37</v>
      </c>
    </row>
    <row r="7" spans="1:24" ht="21.75" customHeight="1">
      <c r="A7" s="4">
        <v>3</v>
      </c>
      <c r="B7" s="5" t="s">
        <v>39</v>
      </c>
      <c r="C7" s="4" t="s">
        <v>37</v>
      </c>
      <c r="D7" s="4" t="s">
        <v>37</v>
      </c>
      <c r="E7" s="4" t="s">
        <v>30</v>
      </c>
      <c r="F7" s="4" t="s">
        <v>31</v>
      </c>
      <c r="G7" s="4"/>
      <c r="H7" s="4" t="s">
        <v>31</v>
      </c>
      <c r="I7" s="4" t="s">
        <v>33</v>
      </c>
      <c r="J7" s="4" t="s">
        <v>30</v>
      </c>
      <c r="K7" s="4" t="s">
        <v>34</v>
      </c>
      <c r="L7" s="4" t="s">
        <v>31</v>
      </c>
      <c r="M7" s="4" t="s">
        <v>36</v>
      </c>
      <c r="N7" s="4" t="s">
        <v>40</v>
      </c>
      <c r="O7" s="4" t="s">
        <v>34</v>
      </c>
      <c r="P7" s="4" t="s">
        <v>31</v>
      </c>
      <c r="Q7" s="4" t="s">
        <v>41</v>
      </c>
      <c r="R7" s="4" t="s">
        <v>35</v>
      </c>
      <c r="S7" s="4" t="s">
        <v>34</v>
      </c>
      <c r="T7" s="4" t="s">
        <v>31</v>
      </c>
      <c r="U7" s="4" t="s">
        <v>34</v>
      </c>
      <c r="V7" s="4" t="s">
        <v>31</v>
      </c>
      <c r="W7" s="4" t="s">
        <v>34</v>
      </c>
      <c r="X7" s="4" t="s">
        <v>41</v>
      </c>
    </row>
    <row r="8" spans="1:24" ht="21.75" customHeight="1">
      <c r="A8" s="4">
        <v>4</v>
      </c>
      <c r="B8" s="5" t="s">
        <v>42</v>
      </c>
      <c r="C8" s="4" t="s">
        <v>30</v>
      </c>
      <c r="D8" s="4" t="s">
        <v>30</v>
      </c>
      <c r="E8" s="4" t="s">
        <v>37</v>
      </c>
      <c r="F8" s="4" t="s">
        <v>33</v>
      </c>
      <c r="G8" s="4" t="s">
        <v>43</v>
      </c>
      <c r="H8" s="4" t="s">
        <v>31</v>
      </c>
      <c r="I8" s="4" t="s">
        <v>31</v>
      </c>
      <c r="J8" s="4" t="s">
        <v>31</v>
      </c>
      <c r="K8" s="4" t="s">
        <v>40</v>
      </c>
      <c r="L8" s="4" t="s">
        <v>36</v>
      </c>
      <c r="M8" s="4" t="s">
        <v>31</v>
      </c>
      <c r="N8" s="4" t="s">
        <v>34</v>
      </c>
      <c r="O8" s="4" t="s">
        <v>41</v>
      </c>
      <c r="P8" s="4" t="s">
        <v>34</v>
      </c>
      <c r="Q8" s="4" t="s">
        <v>37</v>
      </c>
      <c r="R8" s="4" t="s">
        <v>34</v>
      </c>
      <c r="S8" s="4" t="s">
        <v>35</v>
      </c>
      <c r="T8" s="4" t="s">
        <v>31</v>
      </c>
      <c r="U8" s="4" t="s">
        <v>38</v>
      </c>
      <c r="V8" s="4" t="s">
        <v>35</v>
      </c>
      <c r="W8" s="4" t="s">
        <v>31</v>
      </c>
      <c r="X8" s="4" t="s">
        <v>44</v>
      </c>
    </row>
    <row r="9" spans="1:24" ht="21.75" customHeight="1">
      <c r="A9" s="4">
        <v>5</v>
      </c>
      <c r="B9" s="5" t="s">
        <v>45</v>
      </c>
      <c r="C9" s="4" t="s">
        <v>31</v>
      </c>
      <c r="D9" s="4" t="s">
        <v>32</v>
      </c>
      <c r="E9" s="4" t="s">
        <v>40</v>
      </c>
      <c r="F9" s="4" t="s">
        <v>37</v>
      </c>
      <c r="G9" s="4" t="s">
        <v>40</v>
      </c>
      <c r="H9" s="4" t="s">
        <v>37</v>
      </c>
      <c r="I9" s="4" t="s">
        <v>41</v>
      </c>
      <c r="J9" s="4" t="s">
        <v>32</v>
      </c>
      <c r="K9" s="4" t="s">
        <v>36</v>
      </c>
      <c r="L9" s="4" t="s">
        <v>46</v>
      </c>
      <c r="M9" s="4" t="s">
        <v>34</v>
      </c>
      <c r="N9" s="4" t="s">
        <v>47</v>
      </c>
      <c r="O9" s="4" t="s">
        <v>48</v>
      </c>
      <c r="P9" s="4" t="s">
        <v>37</v>
      </c>
      <c r="Q9" s="4" t="s">
        <v>34</v>
      </c>
      <c r="R9" s="4" t="s">
        <v>47</v>
      </c>
      <c r="S9" s="4" t="s">
        <v>43</v>
      </c>
      <c r="T9" s="4" t="s">
        <v>38</v>
      </c>
      <c r="U9" s="4" t="s">
        <v>31</v>
      </c>
      <c r="V9" s="4" t="s">
        <v>34</v>
      </c>
      <c r="W9" s="4" t="s">
        <v>35</v>
      </c>
      <c r="X9" s="4" t="s">
        <v>44</v>
      </c>
    </row>
    <row r="10" spans="1:24" ht="21.75" customHeight="1">
      <c r="A10" s="4">
        <v>6</v>
      </c>
      <c r="B10" s="5" t="s">
        <v>49</v>
      </c>
      <c r="C10" s="4" t="s">
        <v>36</v>
      </c>
      <c r="D10" s="4" t="s">
        <v>47</v>
      </c>
      <c r="E10" s="4" t="s">
        <v>32</v>
      </c>
      <c r="F10" s="4" t="s">
        <v>32</v>
      </c>
      <c r="G10" s="4" t="s">
        <v>33</v>
      </c>
      <c r="H10" s="4" t="s">
        <v>47</v>
      </c>
      <c r="I10" s="4" t="s">
        <v>31</v>
      </c>
      <c r="J10" s="4"/>
      <c r="K10" s="4" t="s">
        <v>32</v>
      </c>
      <c r="L10" s="4" t="s">
        <v>50</v>
      </c>
      <c r="M10" s="4" t="s">
        <v>47</v>
      </c>
      <c r="N10" s="4" t="s">
        <v>32</v>
      </c>
      <c r="O10" s="4" t="s">
        <v>37</v>
      </c>
      <c r="P10" s="4" t="s">
        <v>51</v>
      </c>
      <c r="Q10" s="4" t="s">
        <v>31</v>
      </c>
      <c r="R10" s="4" t="s">
        <v>41</v>
      </c>
      <c r="S10" s="4" t="s">
        <v>32</v>
      </c>
      <c r="T10" s="4" t="s">
        <v>32</v>
      </c>
      <c r="U10" s="4" t="s">
        <v>31</v>
      </c>
      <c r="V10" s="4" t="s">
        <v>32</v>
      </c>
      <c r="W10" s="4" t="s">
        <v>43</v>
      </c>
      <c r="X10" s="4" t="s">
        <v>47</v>
      </c>
    </row>
    <row r="11" spans="1:24" ht="21.75" customHeight="1">
      <c r="A11" s="4">
        <v>7</v>
      </c>
      <c r="B11" s="5" t="s">
        <v>52</v>
      </c>
      <c r="C11" s="4" t="s">
        <v>33</v>
      </c>
      <c r="D11" s="4" t="s">
        <v>33</v>
      </c>
      <c r="E11" s="4" t="s">
        <v>47</v>
      </c>
      <c r="F11" s="7"/>
      <c r="G11" s="4" t="s">
        <v>37</v>
      </c>
      <c r="H11" s="7"/>
      <c r="I11" s="4" t="s">
        <v>36</v>
      </c>
      <c r="J11" s="8"/>
      <c r="K11" s="4" t="s">
        <v>50</v>
      </c>
      <c r="L11" s="4" t="s">
        <v>40</v>
      </c>
      <c r="M11" s="7"/>
      <c r="N11" s="4" t="s">
        <v>46</v>
      </c>
      <c r="O11" s="4" t="s">
        <v>51</v>
      </c>
      <c r="P11" s="4" t="s">
        <v>32</v>
      </c>
      <c r="Q11" s="4" t="s">
        <v>32</v>
      </c>
      <c r="R11" s="4" t="s">
        <v>37</v>
      </c>
      <c r="S11" s="4" t="s">
        <v>31</v>
      </c>
      <c r="T11" s="7"/>
      <c r="U11" s="4" t="s">
        <v>32</v>
      </c>
      <c r="V11" s="4" t="s">
        <v>37</v>
      </c>
      <c r="W11" s="4" t="s">
        <v>47</v>
      </c>
      <c r="X11" s="4" t="s">
        <v>43</v>
      </c>
    </row>
    <row r="12" spans="1:24" ht="21.75" customHeight="1">
      <c r="A12" s="4">
        <v>8</v>
      </c>
      <c r="B12" s="5" t="s">
        <v>53</v>
      </c>
      <c r="C12" s="7"/>
      <c r="D12" s="7"/>
      <c r="E12" s="8"/>
      <c r="F12" s="8"/>
      <c r="G12" s="8"/>
      <c r="H12" s="8"/>
      <c r="I12" s="8"/>
      <c r="J12" s="8"/>
      <c r="K12" s="8"/>
      <c r="L12" s="8"/>
      <c r="M12" s="8"/>
      <c r="N12" s="7"/>
      <c r="O12" s="4" t="s">
        <v>50</v>
      </c>
      <c r="P12" s="4" t="s">
        <v>48</v>
      </c>
      <c r="Q12" s="4" t="s">
        <v>40</v>
      </c>
      <c r="R12" s="4" t="s">
        <v>32</v>
      </c>
      <c r="S12" s="7"/>
      <c r="T12" s="7"/>
      <c r="U12" s="4" t="s">
        <v>50</v>
      </c>
      <c r="V12" s="4" t="s">
        <v>47</v>
      </c>
      <c r="W12" s="7"/>
      <c r="X12" s="4" t="s">
        <v>51</v>
      </c>
    </row>
    <row r="13" spans="1:24" ht="39.75" customHeight="1">
      <c r="A13" s="58" t="s">
        <v>54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</row>
    <row r="14" spans="1:24">
      <c r="A14" s="3" t="s">
        <v>3</v>
      </c>
      <c r="B14" s="3" t="s">
        <v>4</v>
      </c>
      <c r="C14" s="3" t="s">
        <v>5</v>
      </c>
      <c r="D14" s="3" t="s">
        <v>6</v>
      </c>
      <c r="E14" s="3" t="s">
        <v>7</v>
      </c>
      <c r="F14" s="3" t="s">
        <v>8</v>
      </c>
      <c r="G14" s="3" t="s">
        <v>9</v>
      </c>
      <c r="H14" s="3" t="s">
        <v>10</v>
      </c>
      <c r="I14" s="3" t="s">
        <v>11</v>
      </c>
      <c r="J14" s="3" t="s">
        <v>12</v>
      </c>
      <c r="K14" s="3" t="s">
        <v>13</v>
      </c>
      <c r="L14" s="3" t="s">
        <v>14</v>
      </c>
      <c r="M14" s="3" t="s">
        <v>15</v>
      </c>
      <c r="N14" s="3" t="s">
        <v>16</v>
      </c>
      <c r="O14" s="3" t="s">
        <v>17</v>
      </c>
      <c r="P14" s="3" t="s">
        <v>18</v>
      </c>
      <c r="Q14" s="3" t="s">
        <v>19</v>
      </c>
      <c r="R14" s="3" t="s">
        <v>20</v>
      </c>
      <c r="S14" s="3" t="s">
        <v>21</v>
      </c>
      <c r="T14" s="3" t="s">
        <v>22</v>
      </c>
      <c r="U14" s="3" t="s">
        <v>23</v>
      </c>
      <c r="V14" s="3" t="s">
        <v>24</v>
      </c>
      <c r="W14" s="3" t="s">
        <v>25</v>
      </c>
      <c r="X14" s="3" t="s">
        <v>26</v>
      </c>
    </row>
    <row r="15" spans="1:24" ht="21.75" customHeight="1">
      <c r="A15" s="5">
        <v>1</v>
      </c>
      <c r="B15" s="5" t="s">
        <v>27</v>
      </c>
      <c r="C15" s="4" t="s">
        <v>31</v>
      </c>
      <c r="D15" s="4" t="s">
        <v>30</v>
      </c>
      <c r="E15" s="4" t="s">
        <v>46</v>
      </c>
      <c r="F15" s="4" t="s">
        <v>31</v>
      </c>
      <c r="G15" s="4" t="s">
        <v>30</v>
      </c>
      <c r="H15" s="4" t="s">
        <v>30</v>
      </c>
      <c r="I15" s="4" t="s">
        <v>31</v>
      </c>
      <c r="J15" s="4" t="s">
        <v>40</v>
      </c>
      <c r="K15" s="4" t="s">
        <v>37</v>
      </c>
      <c r="L15" s="4" t="s">
        <v>35</v>
      </c>
      <c r="M15" s="4" t="s">
        <v>44</v>
      </c>
      <c r="N15" s="4" t="s">
        <v>48</v>
      </c>
      <c r="O15" s="4" t="s">
        <v>32</v>
      </c>
      <c r="P15" s="4" t="s">
        <v>34</v>
      </c>
      <c r="Q15" s="4" t="s">
        <v>38</v>
      </c>
      <c r="R15" s="4" t="s">
        <v>34</v>
      </c>
      <c r="S15" s="4" t="s">
        <v>31</v>
      </c>
      <c r="T15" s="4" t="s">
        <v>43</v>
      </c>
      <c r="U15" s="4" t="s">
        <v>41</v>
      </c>
      <c r="V15" s="4" t="s">
        <v>44</v>
      </c>
      <c r="W15" s="4" t="s">
        <v>55</v>
      </c>
      <c r="X15" s="4" t="s">
        <v>50</v>
      </c>
    </row>
    <row r="16" spans="1:24" ht="21.75" customHeight="1">
      <c r="A16" s="5">
        <v>2</v>
      </c>
      <c r="B16" s="5" t="s">
        <v>29</v>
      </c>
      <c r="C16" s="4" t="s">
        <v>32</v>
      </c>
      <c r="D16" s="4" t="s">
        <v>43</v>
      </c>
      <c r="E16" s="4" t="s">
        <v>31</v>
      </c>
      <c r="F16" s="4" t="s">
        <v>30</v>
      </c>
      <c r="G16" s="4" t="s">
        <v>32</v>
      </c>
      <c r="H16" s="4" t="s">
        <v>31</v>
      </c>
      <c r="I16" s="4" t="s">
        <v>30</v>
      </c>
      <c r="J16" s="4" t="s">
        <v>30</v>
      </c>
      <c r="K16" s="4" t="s">
        <v>35</v>
      </c>
      <c r="L16" s="4" t="s">
        <v>44</v>
      </c>
      <c r="M16" s="4" t="s">
        <v>31</v>
      </c>
      <c r="N16" s="4" t="s">
        <v>44</v>
      </c>
      <c r="O16" s="4" t="s">
        <v>43</v>
      </c>
      <c r="P16" s="4" t="s">
        <v>40</v>
      </c>
      <c r="Q16" s="4" t="s">
        <v>31</v>
      </c>
      <c r="R16" s="4" t="s">
        <v>31</v>
      </c>
      <c r="S16" s="4" t="s">
        <v>31</v>
      </c>
      <c r="T16" s="4" t="s">
        <v>44</v>
      </c>
      <c r="U16" s="4" t="s">
        <v>37</v>
      </c>
      <c r="V16" s="4" t="s">
        <v>36</v>
      </c>
      <c r="W16" s="4" t="s">
        <v>55</v>
      </c>
      <c r="X16" s="4" t="s">
        <v>31</v>
      </c>
    </row>
    <row r="17" spans="1:24" ht="21.75" customHeight="1">
      <c r="A17" s="5">
        <v>3</v>
      </c>
      <c r="B17" s="5" t="s">
        <v>39</v>
      </c>
      <c r="C17" s="4" t="s">
        <v>40</v>
      </c>
      <c r="D17" s="4" t="s">
        <v>30</v>
      </c>
      <c r="E17" s="4" t="s">
        <v>30</v>
      </c>
      <c r="F17" s="4" t="s">
        <v>32</v>
      </c>
      <c r="G17" s="4" t="s">
        <v>31</v>
      </c>
      <c r="H17" s="4" t="s">
        <v>30</v>
      </c>
      <c r="I17" s="4" t="s">
        <v>31</v>
      </c>
      <c r="J17" s="4" t="s">
        <v>31</v>
      </c>
      <c r="K17" s="4" t="s">
        <v>44</v>
      </c>
      <c r="L17" s="4" t="s">
        <v>32</v>
      </c>
      <c r="M17" s="4" t="s">
        <v>31</v>
      </c>
      <c r="N17" s="4" t="s">
        <v>35</v>
      </c>
      <c r="O17" s="4" t="s">
        <v>34</v>
      </c>
      <c r="P17" s="4" t="s">
        <v>32</v>
      </c>
      <c r="Q17" s="4" t="s">
        <v>32</v>
      </c>
      <c r="R17" s="4" t="s">
        <v>36</v>
      </c>
      <c r="S17" s="4" t="s">
        <v>44</v>
      </c>
      <c r="T17" s="4" t="s">
        <v>38</v>
      </c>
      <c r="U17" s="4" t="s">
        <v>43</v>
      </c>
      <c r="V17" s="4" t="s">
        <v>31</v>
      </c>
      <c r="W17" s="4" t="s">
        <v>37</v>
      </c>
      <c r="X17" s="4" t="s">
        <v>34</v>
      </c>
    </row>
    <row r="18" spans="1:24" ht="21.75" customHeight="1">
      <c r="A18" s="5">
        <v>4</v>
      </c>
      <c r="B18" s="5" t="s">
        <v>42</v>
      </c>
      <c r="C18" s="4" t="s">
        <v>30</v>
      </c>
      <c r="D18" s="4" t="s">
        <v>40</v>
      </c>
      <c r="E18" s="4" t="s">
        <v>37</v>
      </c>
      <c r="F18" s="4" t="s">
        <v>30</v>
      </c>
      <c r="G18" s="4" t="s">
        <v>30</v>
      </c>
      <c r="H18" s="4" t="s">
        <v>46</v>
      </c>
      <c r="I18" s="4" t="s">
        <v>40</v>
      </c>
      <c r="J18" s="4" t="s">
        <v>31</v>
      </c>
      <c r="K18" s="4" t="s">
        <v>48</v>
      </c>
      <c r="L18" s="4" t="s">
        <v>31</v>
      </c>
      <c r="M18" s="4" t="s">
        <v>32</v>
      </c>
      <c r="N18" s="4" t="s">
        <v>31</v>
      </c>
      <c r="O18" s="4" t="s">
        <v>35</v>
      </c>
      <c r="P18" s="4" t="s">
        <v>56</v>
      </c>
      <c r="Q18" s="4" t="s">
        <v>34</v>
      </c>
      <c r="R18" s="4" t="s">
        <v>41</v>
      </c>
      <c r="S18" s="4" t="s">
        <v>38</v>
      </c>
      <c r="T18" s="4" t="s">
        <v>35</v>
      </c>
      <c r="U18" s="4" t="s">
        <v>44</v>
      </c>
      <c r="V18" s="4" t="s">
        <v>34</v>
      </c>
      <c r="W18" s="4" t="s">
        <v>34</v>
      </c>
      <c r="X18" s="4" t="s">
        <v>38</v>
      </c>
    </row>
    <row r="19" spans="1:24" ht="21.75" customHeight="1">
      <c r="A19" s="5">
        <v>5</v>
      </c>
      <c r="B19" s="5" t="s">
        <v>45</v>
      </c>
      <c r="C19" s="4" t="s">
        <v>41</v>
      </c>
      <c r="D19" s="4" t="s">
        <v>37</v>
      </c>
      <c r="E19" s="4" t="s">
        <v>47</v>
      </c>
      <c r="F19" s="4" t="s">
        <v>37</v>
      </c>
      <c r="G19" s="4" t="s">
        <v>43</v>
      </c>
      <c r="H19" s="4" t="s">
        <v>43</v>
      </c>
      <c r="I19" s="4" t="s">
        <v>30</v>
      </c>
      <c r="J19" s="4" t="s">
        <v>41</v>
      </c>
      <c r="K19" s="4" t="s">
        <v>31</v>
      </c>
      <c r="L19" s="4" t="s">
        <v>48</v>
      </c>
      <c r="M19" s="4" t="s">
        <v>40</v>
      </c>
      <c r="N19" s="4" t="s">
        <v>50</v>
      </c>
      <c r="O19" s="4" t="s">
        <v>31</v>
      </c>
      <c r="P19" s="4" t="s">
        <v>33</v>
      </c>
      <c r="Q19" s="4" t="s">
        <v>44</v>
      </c>
      <c r="R19" s="4" t="s">
        <v>43</v>
      </c>
      <c r="S19" s="4" t="s">
        <v>36</v>
      </c>
      <c r="T19" s="4" t="s">
        <v>37</v>
      </c>
      <c r="U19" s="4" t="s">
        <v>35</v>
      </c>
      <c r="V19" s="4" t="s">
        <v>41</v>
      </c>
      <c r="W19" s="4" t="s">
        <v>32</v>
      </c>
      <c r="X19" s="4" t="s">
        <v>57</v>
      </c>
    </row>
    <row r="20" spans="1:24" ht="21.75" customHeight="1">
      <c r="A20" s="5">
        <v>6</v>
      </c>
      <c r="B20" s="5" t="s">
        <v>49</v>
      </c>
      <c r="C20" s="4" t="s">
        <v>37</v>
      </c>
      <c r="D20" s="4" t="s">
        <v>36</v>
      </c>
      <c r="E20" s="9"/>
      <c r="F20" s="4" t="s">
        <v>47</v>
      </c>
      <c r="G20" s="4" t="s">
        <v>36</v>
      </c>
      <c r="H20" s="4" t="s">
        <v>40</v>
      </c>
      <c r="I20" s="4" t="s">
        <v>46</v>
      </c>
      <c r="J20" s="4" t="s">
        <v>47</v>
      </c>
      <c r="K20" s="4" t="s">
        <v>32</v>
      </c>
      <c r="L20" s="4" t="s">
        <v>47</v>
      </c>
      <c r="M20" s="4" t="s">
        <v>50</v>
      </c>
      <c r="N20" s="4" t="s">
        <v>37</v>
      </c>
      <c r="O20" s="4" t="s">
        <v>47</v>
      </c>
      <c r="P20" s="4" t="s">
        <v>43</v>
      </c>
      <c r="Q20" s="4" t="s">
        <v>47</v>
      </c>
      <c r="R20" s="4" t="s">
        <v>47</v>
      </c>
      <c r="S20" s="4" t="s">
        <v>40</v>
      </c>
      <c r="T20" s="4" t="s">
        <v>41</v>
      </c>
      <c r="U20" s="4" t="s">
        <v>47</v>
      </c>
      <c r="V20" s="4" t="s">
        <v>43</v>
      </c>
      <c r="W20" s="4" t="s">
        <v>57</v>
      </c>
      <c r="X20" s="4" t="s">
        <v>32</v>
      </c>
    </row>
    <row r="21" spans="1:24" ht="21.75" customHeight="1">
      <c r="A21" s="5">
        <v>7</v>
      </c>
      <c r="B21" s="5" t="s">
        <v>52</v>
      </c>
      <c r="C21" s="4"/>
      <c r="D21" s="4"/>
      <c r="E21" s="4"/>
      <c r="F21" s="9"/>
      <c r="G21" s="4"/>
      <c r="H21" s="9"/>
      <c r="I21" s="4" t="s">
        <v>43</v>
      </c>
      <c r="J21" s="9"/>
      <c r="K21" s="4" t="s">
        <v>47</v>
      </c>
      <c r="L21" s="4" t="s">
        <v>37</v>
      </c>
      <c r="M21" s="4" t="s">
        <v>37</v>
      </c>
      <c r="N21" s="4" t="s">
        <v>36</v>
      </c>
      <c r="O21" s="4" t="s">
        <v>33</v>
      </c>
      <c r="P21" s="9"/>
      <c r="Q21" s="4" t="s">
        <v>36</v>
      </c>
      <c r="R21" s="4" t="s">
        <v>32</v>
      </c>
      <c r="S21" s="4" t="s">
        <v>41</v>
      </c>
      <c r="T21" s="4" t="s">
        <v>40</v>
      </c>
      <c r="U21" s="9"/>
      <c r="V21" s="4" t="s">
        <v>51</v>
      </c>
      <c r="W21" s="9"/>
      <c r="X21" s="4" t="s">
        <v>32</v>
      </c>
    </row>
    <row r="22" spans="1:24" ht="39.75" customHeight="1">
      <c r="A22" s="58" t="s">
        <v>58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</row>
    <row r="23" spans="1:24" ht="18" customHeight="1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  <c r="F23" s="3" t="s">
        <v>8</v>
      </c>
      <c r="G23" s="3" t="s">
        <v>9</v>
      </c>
      <c r="H23" s="3" t="s">
        <v>10</v>
      </c>
      <c r="I23" s="3" t="s">
        <v>11</v>
      </c>
      <c r="J23" s="3" t="s">
        <v>12</v>
      </c>
      <c r="K23" s="3" t="s">
        <v>13</v>
      </c>
      <c r="L23" s="3" t="s">
        <v>14</v>
      </c>
      <c r="M23" s="3" t="s">
        <v>15</v>
      </c>
      <c r="N23" s="3" t="s">
        <v>16</v>
      </c>
      <c r="O23" s="3" t="s">
        <v>17</v>
      </c>
      <c r="P23" s="3" t="s">
        <v>18</v>
      </c>
      <c r="Q23" s="3" t="s">
        <v>19</v>
      </c>
      <c r="R23" s="3" t="s">
        <v>20</v>
      </c>
      <c r="S23" s="3" t="s">
        <v>21</v>
      </c>
      <c r="T23" s="3" t="s">
        <v>22</v>
      </c>
      <c r="U23" s="3" t="s">
        <v>23</v>
      </c>
      <c r="V23" s="3" t="s">
        <v>24</v>
      </c>
      <c r="W23" s="3" t="s">
        <v>25</v>
      </c>
      <c r="X23" s="3" t="s">
        <v>26</v>
      </c>
    </row>
    <row r="24" spans="1:24" ht="21.75" customHeight="1">
      <c r="A24" s="5">
        <v>1</v>
      </c>
      <c r="B24" s="5" t="s">
        <v>27</v>
      </c>
      <c r="C24" s="4" t="s">
        <v>37</v>
      </c>
      <c r="D24" s="4" t="s">
        <v>31</v>
      </c>
      <c r="E24" s="4" t="s">
        <v>31</v>
      </c>
      <c r="F24" s="4" t="s">
        <v>30</v>
      </c>
      <c r="G24" s="4" t="s">
        <v>31</v>
      </c>
      <c r="H24" s="4" t="s">
        <v>30</v>
      </c>
      <c r="I24" s="4" t="s">
        <v>32</v>
      </c>
      <c r="J24" s="4" t="s">
        <v>30</v>
      </c>
      <c r="K24" s="4" t="s">
        <v>34</v>
      </c>
      <c r="L24" s="4" t="s">
        <v>31</v>
      </c>
      <c r="M24" s="4" t="s">
        <v>31</v>
      </c>
      <c r="N24" s="4" t="s">
        <v>40</v>
      </c>
      <c r="O24" s="4" t="s">
        <v>41</v>
      </c>
      <c r="P24" s="4" t="s">
        <v>31</v>
      </c>
      <c r="Q24" s="4" t="s">
        <v>34</v>
      </c>
      <c r="R24" s="4" t="s">
        <v>35</v>
      </c>
      <c r="S24" s="4" t="s">
        <v>37</v>
      </c>
      <c r="T24" s="4" t="s">
        <v>31</v>
      </c>
      <c r="U24" s="4" t="s">
        <v>36</v>
      </c>
      <c r="V24" s="4" t="s">
        <v>48</v>
      </c>
      <c r="W24" s="4" t="s">
        <v>32</v>
      </c>
      <c r="X24" s="4" t="s">
        <v>56</v>
      </c>
    </row>
    <row r="25" spans="1:24" ht="21.75" customHeight="1">
      <c r="A25" s="5">
        <v>2</v>
      </c>
      <c r="B25" s="5" t="s">
        <v>29</v>
      </c>
      <c r="C25" s="4" t="s">
        <v>31</v>
      </c>
      <c r="D25" s="4" t="s">
        <v>37</v>
      </c>
      <c r="E25" s="4" t="s">
        <v>30</v>
      </c>
      <c r="F25" s="4" t="s">
        <v>31</v>
      </c>
      <c r="G25" s="4" t="s">
        <v>32</v>
      </c>
      <c r="H25" s="4" t="s">
        <v>41</v>
      </c>
      <c r="I25" s="4" t="s">
        <v>31</v>
      </c>
      <c r="J25" s="4" t="s">
        <v>30</v>
      </c>
      <c r="K25" s="4" t="s">
        <v>31</v>
      </c>
      <c r="L25" s="4" t="s">
        <v>34</v>
      </c>
      <c r="M25" s="4" t="s">
        <v>48</v>
      </c>
      <c r="N25" s="4" t="s">
        <v>31</v>
      </c>
      <c r="O25" s="4" t="s">
        <v>38</v>
      </c>
      <c r="P25" s="4" t="s">
        <v>35</v>
      </c>
      <c r="Q25" s="4" t="s">
        <v>35</v>
      </c>
      <c r="R25" s="4" t="s">
        <v>37</v>
      </c>
      <c r="S25" s="4" t="s">
        <v>35</v>
      </c>
      <c r="T25" s="4" t="s">
        <v>31</v>
      </c>
      <c r="U25" s="4" t="s">
        <v>48</v>
      </c>
      <c r="V25" s="4" t="s">
        <v>55</v>
      </c>
      <c r="W25" s="4" t="s">
        <v>35</v>
      </c>
      <c r="X25" s="4" t="s">
        <v>34</v>
      </c>
    </row>
    <row r="26" spans="1:24" ht="21.75" customHeight="1">
      <c r="A26" s="5">
        <v>3</v>
      </c>
      <c r="B26" s="5" t="s">
        <v>39</v>
      </c>
      <c r="C26" s="4" t="s">
        <v>30</v>
      </c>
      <c r="D26" s="4" t="s">
        <v>31</v>
      </c>
      <c r="E26" s="4" t="s">
        <v>43</v>
      </c>
      <c r="F26" s="4" t="s">
        <v>40</v>
      </c>
      <c r="G26" s="4" t="s">
        <v>43</v>
      </c>
      <c r="H26" s="4" t="s">
        <v>32</v>
      </c>
      <c r="I26" s="4" t="s">
        <v>30</v>
      </c>
      <c r="J26" s="4" t="s">
        <v>31</v>
      </c>
      <c r="K26" s="4" t="s">
        <v>34</v>
      </c>
      <c r="L26" s="4" t="s">
        <v>31</v>
      </c>
      <c r="M26" s="4" t="s">
        <v>32</v>
      </c>
      <c r="N26" s="4" t="s">
        <v>32</v>
      </c>
      <c r="O26" s="4" t="s">
        <v>36</v>
      </c>
      <c r="P26" s="4" t="s">
        <v>44</v>
      </c>
      <c r="Q26" s="4" t="s">
        <v>40</v>
      </c>
      <c r="R26" s="4" t="s">
        <v>40</v>
      </c>
      <c r="S26" s="4" t="s">
        <v>47</v>
      </c>
      <c r="T26" s="4" t="s">
        <v>48</v>
      </c>
      <c r="U26" s="4" t="s">
        <v>38</v>
      </c>
      <c r="V26" s="4" t="s">
        <v>43</v>
      </c>
      <c r="W26" s="4" t="s">
        <v>43</v>
      </c>
      <c r="X26" s="4" t="s">
        <v>34</v>
      </c>
    </row>
    <row r="27" spans="1:24" ht="21.75" customHeight="1">
      <c r="A27" s="5">
        <v>4</v>
      </c>
      <c r="B27" s="5" t="s">
        <v>42</v>
      </c>
      <c r="C27" s="4" t="s">
        <v>43</v>
      </c>
      <c r="D27" s="4" t="s">
        <v>30</v>
      </c>
      <c r="E27" s="4" t="s">
        <v>30</v>
      </c>
      <c r="F27" s="4" t="s">
        <v>37</v>
      </c>
      <c r="G27" s="4" t="s">
        <v>30</v>
      </c>
      <c r="H27" s="4" t="s">
        <v>31</v>
      </c>
      <c r="I27" s="4" t="s">
        <v>43</v>
      </c>
      <c r="J27" s="4" t="s">
        <v>32</v>
      </c>
      <c r="K27" s="4" t="s">
        <v>31</v>
      </c>
      <c r="L27" s="4" t="s">
        <v>32</v>
      </c>
      <c r="M27" s="4" t="s">
        <v>35</v>
      </c>
      <c r="N27" s="4" t="s">
        <v>34</v>
      </c>
      <c r="O27" s="4" t="s">
        <v>44</v>
      </c>
      <c r="P27" s="4" t="s">
        <v>31</v>
      </c>
      <c r="Q27" s="4" t="s">
        <v>43</v>
      </c>
      <c r="R27" s="4" t="s">
        <v>31</v>
      </c>
      <c r="S27" s="4" t="s">
        <v>55</v>
      </c>
      <c r="T27" s="4" t="s">
        <v>35</v>
      </c>
      <c r="U27" s="4" t="s">
        <v>34</v>
      </c>
      <c r="V27" s="4" t="s">
        <v>34</v>
      </c>
      <c r="W27" s="4" t="s">
        <v>38</v>
      </c>
      <c r="X27" s="4" t="s">
        <v>43</v>
      </c>
    </row>
    <row r="28" spans="1:24" ht="21.75" customHeight="1">
      <c r="A28" s="5">
        <v>5</v>
      </c>
      <c r="B28" s="5" t="s">
        <v>45</v>
      </c>
      <c r="C28" s="4" t="s">
        <v>47</v>
      </c>
      <c r="D28" s="4" t="s">
        <v>36</v>
      </c>
      <c r="E28" s="4" t="s">
        <v>37</v>
      </c>
      <c r="F28" s="4" t="s">
        <v>43</v>
      </c>
      <c r="G28" s="4" t="s">
        <v>37</v>
      </c>
      <c r="H28" s="4" t="s">
        <v>32</v>
      </c>
      <c r="I28" s="4" t="s">
        <v>37</v>
      </c>
      <c r="J28" s="4" t="s">
        <v>43</v>
      </c>
      <c r="K28" s="4" t="s">
        <v>40</v>
      </c>
      <c r="L28" s="4" t="s">
        <v>34</v>
      </c>
      <c r="M28" s="4" t="s">
        <v>37</v>
      </c>
      <c r="N28" s="4" t="s">
        <v>47</v>
      </c>
      <c r="O28" s="4" t="s">
        <v>31</v>
      </c>
      <c r="P28" s="4" t="s">
        <v>32</v>
      </c>
      <c r="Q28" s="4" t="s">
        <v>51</v>
      </c>
      <c r="R28" s="4" t="s">
        <v>44</v>
      </c>
      <c r="S28" s="4" t="s">
        <v>38</v>
      </c>
      <c r="T28" s="4" t="s">
        <v>37</v>
      </c>
      <c r="U28" s="4" t="s">
        <v>31</v>
      </c>
      <c r="V28" s="4" t="s">
        <v>47</v>
      </c>
      <c r="W28" s="4" t="s">
        <v>44</v>
      </c>
      <c r="X28" s="4" t="s">
        <v>35</v>
      </c>
    </row>
    <row r="29" spans="1:24" ht="21.75" customHeight="1">
      <c r="A29" s="5">
        <v>6</v>
      </c>
      <c r="B29" s="5" t="s">
        <v>49</v>
      </c>
      <c r="C29" s="4" t="s">
        <v>32</v>
      </c>
      <c r="D29" s="4" t="s">
        <v>32</v>
      </c>
      <c r="E29" s="4"/>
      <c r="F29" s="9"/>
      <c r="G29" s="4" t="s">
        <v>36</v>
      </c>
      <c r="H29" s="4" t="s">
        <v>33</v>
      </c>
      <c r="I29" s="4" t="s">
        <v>47</v>
      </c>
      <c r="J29" s="4" t="s">
        <v>37</v>
      </c>
      <c r="K29" s="4" t="s">
        <v>33</v>
      </c>
      <c r="L29" s="4" t="s">
        <v>33</v>
      </c>
      <c r="M29" s="4" t="s">
        <v>47</v>
      </c>
      <c r="N29" s="9"/>
      <c r="O29" s="4" t="s">
        <v>37</v>
      </c>
      <c r="P29" s="4" t="s">
        <v>56</v>
      </c>
      <c r="Q29" s="4" t="s">
        <v>33</v>
      </c>
      <c r="R29" s="4" t="s">
        <v>48</v>
      </c>
      <c r="S29" s="4" t="s">
        <v>48</v>
      </c>
      <c r="T29" s="4" t="s">
        <v>55</v>
      </c>
      <c r="U29" s="4" t="s">
        <v>31</v>
      </c>
      <c r="V29" s="4" t="s">
        <v>40</v>
      </c>
      <c r="W29" s="9"/>
      <c r="X29" s="4" t="s">
        <v>56</v>
      </c>
    </row>
    <row r="30" spans="1:24" ht="21.75" customHeight="1">
      <c r="A30" s="5">
        <v>7</v>
      </c>
      <c r="B30" s="5" t="s">
        <v>52</v>
      </c>
      <c r="C30" s="4"/>
      <c r="D30" s="4"/>
      <c r="E30" s="4"/>
      <c r="F30" s="9"/>
      <c r="G30" s="4" t="s">
        <v>46</v>
      </c>
      <c r="H30" s="4" t="s">
        <v>43</v>
      </c>
      <c r="I30" s="9"/>
      <c r="J30" s="4" t="s">
        <v>46</v>
      </c>
      <c r="K30" s="4" t="s">
        <v>36</v>
      </c>
      <c r="L30" s="9"/>
      <c r="M30" s="9"/>
      <c r="N30" s="9"/>
      <c r="O30" s="4" t="s">
        <v>32</v>
      </c>
      <c r="P30" s="4" t="s">
        <v>47</v>
      </c>
      <c r="Q30" s="4" t="s">
        <v>37</v>
      </c>
      <c r="R30" s="4" t="s">
        <v>43</v>
      </c>
      <c r="S30" s="4" t="s">
        <v>43</v>
      </c>
      <c r="T30" s="4" t="s">
        <v>36</v>
      </c>
      <c r="U30" s="4" t="s">
        <v>51</v>
      </c>
      <c r="V30" s="4" t="s">
        <v>50</v>
      </c>
      <c r="W30" s="4"/>
      <c r="X30" s="4" t="s">
        <v>55</v>
      </c>
    </row>
    <row r="31" spans="1:24" ht="21.75" customHeight="1">
      <c r="A31" s="5">
        <v>8</v>
      </c>
      <c r="B31" s="5" t="s">
        <v>53</v>
      </c>
      <c r="C31" s="4"/>
      <c r="D31" s="4"/>
      <c r="E31" s="4"/>
      <c r="F31" s="4"/>
      <c r="G31" s="4"/>
      <c r="H31" s="4"/>
      <c r="I31" s="4"/>
      <c r="J31" s="7"/>
      <c r="K31" s="4"/>
      <c r="L31" s="4"/>
      <c r="M31" s="4"/>
      <c r="N31" s="4"/>
      <c r="O31" s="4"/>
      <c r="P31" s="9"/>
      <c r="Q31" s="9"/>
      <c r="R31" s="7"/>
      <c r="S31" s="4" t="s">
        <v>50</v>
      </c>
      <c r="T31" s="9"/>
      <c r="U31" s="4"/>
      <c r="V31" s="4"/>
      <c r="W31" s="4"/>
      <c r="X31" s="4"/>
    </row>
    <row r="32" spans="1:24" ht="45" customHeight="1">
      <c r="A32" s="58" t="s">
        <v>59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</row>
    <row r="33" spans="1:24">
      <c r="A33" s="3" t="s">
        <v>3</v>
      </c>
      <c r="B33" s="3" t="s">
        <v>4</v>
      </c>
      <c r="C33" s="3" t="s">
        <v>5</v>
      </c>
      <c r="D33" s="3" t="s">
        <v>6</v>
      </c>
      <c r="E33" s="3" t="s">
        <v>7</v>
      </c>
      <c r="F33" s="3" t="s">
        <v>8</v>
      </c>
      <c r="G33" s="3" t="s">
        <v>9</v>
      </c>
      <c r="H33" s="3" t="s">
        <v>10</v>
      </c>
      <c r="I33" s="3" t="s">
        <v>11</v>
      </c>
      <c r="J33" s="3" t="s">
        <v>12</v>
      </c>
      <c r="K33" s="3" t="s">
        <v>13</v>
      </c>
      <c r="L33" s="3" t="s">
        <v>14</v>
      </c>
      <c r="M33" s="3" t="s">
        <v>15</v>
      </c>
      <c r="N33" s="3" t="s">
        <v>16</v>
      </c>
      <c r="O33" s="3" t="s">
        <v>17</v>
      </c>
      <c r="P33" s="3" t="s">
        <v>18</v>
      </c>
      <c r="Q33" s="3" t="s">
        <v>19</v>
      </c>
      <c r="R33" s="3" t="s">
        <v>20</v>
      </c>
      <c r="S33" s="3" t="s">
        <v>21</v>
      </c>
      <c r="T33" s="3" t="s">
        <v>22</v>
      </c>
      <c r="U33" s="3" t="s">
        <v>23</v>
      </c>
      <c r="V33" s="3" t="s">
        <v>24</v>
      </c>
      <c r="W33" s="3" t="s">
        <v>25</v>
      </c>
      <c r="X33" s="3" t="s">
        <v>26</v>
      </c>
    </row>
    <row r="34" spans="1:24" ht="21.75" customHeight="1">
      <c r="A34" s="5">
        <v>1</v>
      </c>
      <c r="B34" s="5" t="s">
        <v>27</v>
      </c>
      <c r="C34" s="4" t="s">
        <v>31</v>
      </c>
      <c r="D34" s="4" t="s">
        <v>31</v>
      </c>
      <c r="E34" s="4" t="s">
        <v>41</v>
      </c>
      <c r="F34" s="4" t="s">
        <v>30</v>
      </c>
      <c r="G34" s="4" t="s">
        <v>37</v>
      </c>
      <c r="H34" s="4" t="s">
        <v>37</v>
      </c>
      <c r="I34" s="4" t="s">
        <v>30</v>
      </c>
      <c r="J34" s="4" t="s">
        <v>31</v>
      </c>
      <c r="K34" s="4" t="s">
        <v>32</v>
      </c>
      <c r="L34" s="4" t="s">
        <v>43</v>
      </c>
      <c r="M34" s="4" t="s">
        <v>46</v>
      </c>
      <c r="N34" s="4" t="s">
        <v>44</v>
      </c>
      <c r="O34" s="4" t="s">
        <v>43</v>
      </c>
      <c r="P34" s="4" t="s">
        <v>40</v>
      </c>
      <c r="Q34" s="4" t="s">
        <v>35</v>
      </c>
      <c r="R34" s="4" t="s">
        <v>38</v>
      </c>
      <c r="S34" s="4" t="s">
        <v>35</v>
      </c>
      <c r="T34" s="4" t="s">
        <v>32</v>
      </c>
      <c r="U34" s="4" t="s">
        <v>37</v>
      </c>
      <c r="V34" s="4" t="s">
        <v>44</v>
      </c>
      <c r="W34" s="4" t="s">
        <v>50</v>
      </c>
      <c r="X34" s="4" t="s">
        <v>37</v>
      </c>
    </row>
    <row r="35" spans="1:24" ht="21.75" customHeight="1">
      <c r="A35" s="5">
        <v>2</v>
      </c>
      <c r="B35" s="5" t="s">
        <v>29</v>
      </c>
      <c r="C35" s="4" t="s">
        <v>30</v>
      </c>
      <c r="D35" s="4" t="s">
        <v>41</v>
      </c>
      <c r="E35" s="4" t="s">
        <v>31</v>
      </c>
      <c r="F35" s="4" t="s">
        <v>31</v>
      </c>
      <c r="G35" s="4" t="s">
        <v>31</v>
      </c>
      <c r="H35" s="4" t="s">
        <v>30</v>
      </c>
      <c r="I35" s="4" t="s">
        <v>31</v>
      </c>
      <c r="J35" s="4" t="s">
        <v>32</v>
      </c>
      <c r="K35" s="4" t="s">
        <v>34</v>
      </c>
      <c r="L35" s="4" t="s">
        <v>40</v>
      </c>
      <c r="M35" s="4" t="s">
        <v>31</v>
      </c>
      <c r="N35" s="4" t="s">
        <v>34</v>
      </c>
      <c r="O35" s="4" t="s">
        <v>34</v>
      </c>
      <c r="P35" s="4" t="s">
        <v>38</v>
      </c>
      <c r="Q35" s="4" t="s">
        <v>43</v>
      </c>
      <c r="R35" s="4" t="s">
        <v>31</v>
      </c>
      <c r="S35" s="4" t="s">
        <v>32</v>
      </c>
      <c r="T35" s="4" t="s">
        <v>44</v>
      </c>
      <c r="U35" s="4" t="s">
        <v>55</v>
      </c>
      <c r="V35" s="4" t="s">
        <v>35</v>
      </c>
      <c r="W35" s="4" t="s">
        <v>34</v>
      </c>
      <c r="X35" s="4" t="s">
        <v>31</v>
      </c>
    </row>
    <row r="36" spans="1:24" ht="21.75" customHeight="1">
      <c r="A36" s="5">
        <v>3</v>
      </c>
      <c r="B36" s="5" t="s">
        <v>39</v>
      </c>
      <c r="C36" s="4" t="s">
        <v>32</v>
      </c>
      <c r="D36" s="4" t="s">
        <v>30</v>
      </c>
      <c r="E36" s="4" t="s">
        <v>30</v>
      </c>
      <c r="F36" s="4" t="s">
        <v>36</v>
      </c>
      <c r="G36" s="4" t="s">
        <v>30</v>
      </c>
      <c r="H36" s="4" t="s">
        <v>31</v>
      </c>
      <c r="I36" s="4" t="s">
        <v>30</v>
      </c>
      <c r="J36" s="4" t="s">
        <v>30</v>
      </c>
      <c r="K36" s="4" t="s">
        <v>37</v>
      </c>
      <c r="L36" s="4" t="s">
        <v>35</v>
      </c>
      <c r="M36" s="4" t="s">
        <v>34</v>
      </c>
      <c r="N36" s="4" t="s">
        <v>35</v>
      </c>
      <c r="O36" s="4" t="s">
        <v>35</v>
      </c>
      <c r="P36" s="4" t="s">
        <v>43</v>
      </c>
      <c r="Q36" s="4" t="s">
        <v>48</v>
      </c>
      <c r="R36" s="4" t="s">
        <v>34</v>
      </c>
      <c r="S36" s="4" t="s">
        <v>34</v>
      </c>
      <c r="T36" s="4" t="s">
        <v>35</v>
      </c>
      <c r="U36" s="4" t="s">
        <v>43</v>
      </c>
      <c r="V36" s="4" t="s">
        <v>41</v>
      </c>
      <c r="W36" s="4" t="s">
        <v>32</v>
      </c>
      <c r="X36" s="4" t="s">
        <v>57</v>
      </c>
    </row>
    <row r="37" spans="1:24" ht="21.75" customHeight="1">
      <c r="A37" s="5">
        <v>4</v>
      </c>
      <c r="B37" s="5" t="s">
        <v>42</v>
      </c>
      <c r="C37" s="4" t="s">
        <v>36</v>
      </c>
      <c r="D37" s="4" t="s">
        <v>43</v>
      </c>
      <c r="E37" s="4" t="s">
        <v>43</v>
      </c>
      <c r="F37" s="4" t="s">
        <v>41</v>
      </c>
      <c r="G37" s="4" t="s">
        <v>31</v>
      </c>
      <c r="H37" s="4" t="s">
        <v>30</v>
      </c>
      <c r="I37" s="4" t="s">
        <v>37</v>
      </c>
      <c r="J37" s="4" t="s">
        <v>37</v>
      </c>
      <c r="K37" s="4" t="s">
        <v>31</v>
      </c>
      <c r="L37" s="4" t="s">
        <v>44</v>
      </c>
      <c r="M37" s="4" t="s">
        <v>44</v>
      </c>
      <c r="N37" s="4" t="s">
        <v>31</v>
      </c>
      <c r="O37" s="4" t="s">
        <v>40</v>
      </c>
      <c r="P37" s="4" t="s">
        <v>34</v>
      </c>
      <c r="Q37" s="4" t="s">
        <v>34</v>
      </c>
      <c r="R37" s="4" t="s">
        <v>32</v>
      </c>
      <c r="S37" s="4" t="s">
        <v>43</v>
      </c>
      <c r="T37" s="4" t="s">
        <v>43</v>
      </c>
      <c r="U37" s="4" t="s">
        <v>44</v>
      </c>
      <c r="V37" s="4" t="s">
        <v>37</v>
      </c>
      <c r="W37" s="4" t="s">
        <v>31</v>
      </c>
      <c r="X37" s="4" t="s">
        <v>34</v>
      </c>
    </row>
    <row r="38" spans="1:24" ht="21.75" customHeight="1">
      <c r="A38" s="5">
        <v>5</v>
      </c>
      <c r="B38" s="5" t="s">
        <v>45</v>
      </c>
      <c r="C38" s="4" t="s">
        <v>43</v>
      </c>
      <c r="D38" s="4" t="s">
        <v>46</v>
      </c>
      <c r="E38" s="4" t="s">
        <v>36</v>
      </c>
      <c r="F38" s="4" t="s">
        <v>43</v>
      </c>
      <c r="G38" s="4" t="s">
        <v>47</v>
      </c>
      <c r="H38" s="4" t="s">
        <v>36</v>
      </c>
      <c r="I38" s="4" t="s">
        <v>47</v>
      </c>
      <c r="J38" s="4" t="s">
        <v>30</v>
      </c>
      <c r="K38" s="4" t="s">
        <v>43</v>
      </c>
      <c r="L38" s="4" t="s">
        <v>37</v>
      </c>
      <c r="M38" s="4" t="s">
        <v>37</v>
      </c>
      <c r="N38" s="4" t="s">
        <v>37</v>
      </c>
      <c r="O38" s="4" t="s">
        <v>32</v>
      </c>
      <c r="P38" s="4" t="s">
        <v>50</v>
      </c>
      <c r="Q38" s="4" t="s">
        <v>50</v>
      </c>
      <c r="R38" s="4" t="s">
        <v>33</v>
      </c>
      <c r="S38" s="4" t="s">
        <v>37</v>
      </c>
      <c r="T38" s="4" t="s">
        <v>41</v>
      </c>
      <c r="U38" s="4" t="s">
        <v>37</v>
      </c>
      <c r="V38" s="4" t="s">
        <v>43</v>
      </c>
      <c r="W38" s="4" t="s">
        <v>55</v>
      </c>
      <c r="X38" s="4" t="s">
        <v>40</v>
      </c>
    </row>
    <row r="39" spans="1:24" ht="21.75" customHeight="1">
      <c r="A39" s="5">
        <v>6</v>
      </c>
      <c r="B39" s="5" t="s">
        <v>49</v>
      </c>
      <c r="C39" s="10"/>
      <c r="D39" s="9"/>
      <c r="E39" s="4" t="s">
        <v>32</v>
      </c>
      <c r="F39" s="4" t="s">
        <v>47</v>
      </c>
      <c r="G39" s="4" t="s">
        <v>41</v>
      </c>
      <c r="H39" s="4" t="s">
        <v>36</v>
      </c>
      <c r="I39" s="10" t="s">
        <v>60</v>
      </c>
      <c r="J39" s="4" t="s">
        <v>36</v>
      </c>
      <c r="K39" s="10" t="s">
        <v>60</v>
      </c>
      <c r="L39" s="4" t="s">
        <v>47</v>
      </c>
      <c r="M39" s="4" t="s">
        <v>43</v>
      </c>
      <c r="N39" s="4" t="s">
        <v>33</v>
      </c>
      <c r="O39" s="4" t="s">
        <v>32</v>
      </c>
      <c r="P39" s="4" t="s">
        <v>41</v>
      </c>
      <c r="Q39" s="4" t="s">
        <v>47</v>
      </c>
      <c r="R39" s="10" t="s">
        <v>60</v>
      </c>
      <c r="S39" s="4" t="s">
        <v>34</v>
      </c>
      <c r="T39" s="4" t="s">
        <v>40</v>
      </c>
      <c r="U39" s="4" t="s">
        <v>41</v>
      </c>
      <c r="V39" s="10" t="s">
        <v>60</v>
      </c>
      <c r="W39" s="4" t="s">
        <v>47</v>
      </c>
      <c r="X39" s="4" t="s">
        <v>55</v>
      </c>
    </row>
    <row r="40" spans="1:24" ht="21.75" customHeight="1">
      <c r="A40" s="5">
        <v>7</v>
      </c>
      <c r="B40" s="5" t="s">
        <v>52</v>
      </c>
      <c r="C40" s="4"/>
      <c r="D40" s="4"/>
      <c r="E40" s="4"/>
      <c r="F40" s="4"/>
      <c r="G40" s="10" t="s">
        <v>60</v>
      </c>
      <c r="H40" s="4" t="s">
        <v>47</v>
      </c>
      <c r="I40" s="4"/>
      <c r="J40" s="4" t="s">
        <v>43</v>
      </c>
      <c r="K40" s="4"/>
      <c r="L40" s="10" t="s">
        <v>60</v>
      </c>
      <c r="M40" s="4" t="s">
        <v>33</v>
      </c>
      <c r="N40" s="4" t="s">
        <v>32</v>
      </c>
      <c r="O40" s="10" t="s">
        <v>60</v>
      </c>
      <c r="P40" s="10" t="s">
        <v>60</v>
      </c>
      <c r="Q40" s="4" t="s">
        <v>32</v>
      </c>
      <c r="R40" s="4"/>
      <c r="S40" s="4" t="s">
        <v>51</v>
      </c>
      <c r="T40" s="4" t="s">
        <v>51</v>
      </c>
      <c r="U40" s="4" t="s">
        <v>40</v>
      </c>
      <c r="V40" s="4"/>
      <c r="W40" s="4" t="s">
        <v>37</v>
      </c>
      <c r="X40" s="4" t="s">
        <v>55</v>
      </c>
    </row>
    <row r="41" spans="1:24" ht="29.25" customHeight="1">
      <c r="A41" s="5">
        <v>8</v>
      </c>
      <c r="B41" s="5" t="s">
        <v>53</v>
      </c>
      <c r="C41" s="4"/>
      <c r="D41" s="4"/>
      <c r="E41" s="4"/>
      <c r="F41" s="4"/>
      <c r="G41" s="4"/>
      <c r="H41" s="10" t="s">
        <v>60</v>
      </c>
      <c r="I41" s="4"/>
      <c r="J41" s="10" t="s">
        <v>60</v>
      </c>
      <c r="K41" s="4"/>
      <c r="L41" s="4"/>
      <c r="M41" s="10" t="s">
        <v>60</v>
      </c>
      <c r="N41" s="10" t="s">
        <v>60</v>
      </c>
      <c r="O41" s="4"/>
      <c r="P41" s="4"/>
      <c r="Q41" s="10" t="s">
        <v>60</v>
      </c>
      <c r="R41" s="4"/>
      <c r="S41" s="10" t="s">
        <v>60</v>
      </c>
      <c r="T41" s="10" t="s">
        <v>60</v>
      </c>
      <c r="U41" s="10" t="s">
        <v>60</v>
      </c>
      <c r="V41" s="4"/>
      <c r="W41" s="10" t="s">
        <v>60</v>
      </c>
      <c r="X41" s="10" t="s">
        <v>60</v>
      </c>
    </row>
    <row r="42" spans="1:24" ht="58.5" customHeight="1">
      <c r="A42" s="59" t="s">
        <v>61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1:24">
      <c r="A43" s="3" t="s">
        <v>3</v>
      </c>
      <c r="B43" s="3" t="s">
        <v>4</v>
      </c>
      <c r="C43" s="3" t="s">
        <v>5</v>
      </c>
      <c r="D43" s="3" t="s">
        <v>6</v>
      </c>
      <c r="E43" s="3" t="s">
        <v>7</v>
      </c>
      <c r="F43" s="3" t="s">
        <v>8</v>
      </c>
      <c r="G43" s="3" t="s">
        <v>9</v>
      </c>
      <c r="H43" s="3" t="s">
        <v>10</v>
      </c>
      <c r="I43" s="3" t="s">
        <v>11</v>
      </c>
      <c r="J43" s="3" t="s">
        <v>12</v>
      </c>
      <c r="K43" s="3" t="s">
        <v>13</v>
      </c>
      <c r="L43" s="3" t="s">
        <v>14</v>
      </c>
      <c r="M43" s="3" t="s">
        <v>15</v>
      </c>
      <c r="N43" s="3" t="s">
        <v>16</v>
      </c>
      <c r="O43" s="3" t="s">
        <v>17</v>
      </c>
      <c r="P43" s="3" t="s">
        <v>18</v>
      </c>
      <c r="Q43" s="3" t="s">
        <v>19</v>
      </c>
      <c r="R43" s="3" t="s">
        <v>20</v>
      </c>
      <c r="S43" s="3" t="s">
        <v>21</v>
      </c>
      <c r="T43" s="3" t="s">
        <v>22</v>
      </c>
      <c r="U43" s="3" t="s">
        <v>23</v>
      </c>
      <c r="V43" s="3" t="s">
        <v>24</v>
      </c>
      <c r="W43" s="3" t="s">
        <v>25</v>
      </c>
      <c r="X43" s="3" t="s">
        <v>26</v>
      </c>
    </row>
    <row r="44" spans="1:24" ht="21.75" customHeight="1">
      <c r="A44" s="5">
        <v>1</v>
      </c>
      <c r="B44" s="5" t="s">
        <v>27</v>
      </c>
      <c r="C44" s="4" t="s">
        <v>46</v>
      </c>
      <c r="D44" s="4" t="s">
        <v>31</v>
      </c>
      <c r="E44" s="4" t="s">
        <v>31</v>
      </c>
      <c r="F44" s="4" t="s">
        <v>32</v>
      </c>
      <c r="G44" s="4" t="s">
        <v>31</v>
      </c>
      <c r="H44" s="4" t="s">
        <v>30</v>
      </c>
      <c r="I44" s="4" t="s">
        <v>32</v>
      </c>
      <c r="J44" s="4" t="s">
        <v>36</v>
      </c>
      <c r="K44" s="4" t="s">
        <v>47</v>
      </c>
      <c r="L44" s="4" t="s">
        <v>37</v>
      </c>
      <c r="M44" s="4" t="s">
        <v>43</v>
      </c>
      <c r="N44" s="4" t="s">
        <v>41</v>
      </c>
      <c r="O44" s="4" t="s">
        <v>38</v>
      </c>
      <c r="P44" s="4" t="s">
        <v>32</v>
      </c>
      <c r="Q44" s="4" t="s">
        <v>37</v>
      </c>
      <c r="R44" s="4" t="s">
        <v>40</v>
      </c>
      <c r="S44" s="4" t="s">
        <v>41</v>
      </c>
      <c r="T44" s="4" t="s">
        <v>34</v>
      </c>
      <c r="U44" s="4" t="s">
        <v>34</v>
      </c>
      <c r="V44" s="4" t="s">
        <v>31</v>
      </c>
      <c r="W44" s="4" t="s">
        <v>41</v>
      </c>
      <c r="X44" s="4" t="s">
        <v>35</v>
      </c>
    </row>
    <row r="45" spans="1:24" ht="21.75" customHeight="1">
      <c r="A45" s="5">
        <v>2</v>
      </c>
      <c r="B45" s="5" t="s">
        <v>29</v>
      </c>
      <c r="C45" s="4" t="s">
        <v>30</v>
      </c>
      <c r="D45" s="4" t="s">
        <v>43</v>
      </c>
      <c r="E45" s="4" t="s">
        <v>36</v>
      </c>
      <c r="F45" s="4" t="s">
        <v>30</v>
      </c>
      <c r="G45" s="4" t="s">
        <v>32</v>
      </c>
      <c r="H45" s="4" t="s">
        <v>37</v>
      </c>
      <c r="I45" s="4" t="s">
        <v>30</v>
      </c>
      <c r="J45" s="4" t="s">
        <v>31</v>
      </c>
      <c r="K45" s="4" t="s">
        <v>37</v>
      </c>
      <c r="L45" s="4" t="s">
        <v>31</v>
      </c>
      <c r="M45" s="4" t="s">
        <v>34</v>
      </c>
      <c r="N45" s="4" t="s">
        <v>43</v>
      </c>
      <c r="O45" s="4" t="s">
        <v>44</v>
      </c>
      <c r="P45" s="4" t="s">
        <v>31</v>
      </c>
      <c r="Q45" s="4" t="s">
        <v>38</v>
      </c>
      <c r="R45" s="4" t="s">
        <v>37</v>
      </c>
      <c r="S45" s="4" t="s">
        <v>40</v>
      </c>
      <c r="T45" s="4" t="s">
        <v>37</v>
      </c>
      <c r="U45" s="4" t="s">
        <v>35</v>
      </c>
      <c r="V45" s="4" t="s">
        <v>35</v>
      </c>
      <c r="W45" s="4" t="s">
        <v>55</v>
      </c>
      <c r="X45" s="4" t="s">
        <v>43</v>
      </c>
    </row>
    <row r="46" spans="1:24" ht="21.75" customHeight="1">
      <c r="A46" s="5">
        <v>3</v>
      </c>
      <c r="B46" s="5" t="s">
        <v>39</v>
      </c>
      <c r="C46" s="4" t="s">
        <v>31</v>
      </c>
      <c r="D46" s="4" t="s">
        <v>30</v>
      </c>
      <c r="E46" s="4" t="s">
        <v>43</v>
      </c>
      <c r="F46" s="4" t="s">
        <v>31</v>
      </c>
      <c r="G46" s="4" t="s">
        <v>30</v>
      </c>
      <c r="H46" s="4" t="s">
        <v>31</v>
      </c>
      <c r="I46" s="4" t="s">
        <v>37</v>
      </c>
      <c r="J46" s="4" t="s">
        <v>43</v>
      </c>
      <c r="K46" s="4" t="s">
        <v>44</v>
      </c>
      <c r="L46" s="4" t="s">
        <v>32</v>
      </c>
      <c r="M46" s="4" t="s">
        <v>41</v>
      </c>
      <c r="N46" s="4" t="s">
        <v>41</v>
      </c>
      <c r="O46" s="4" t="s">
        <v>40</v>
      </c>
      <c r="P46" s="4" t="s">
        <v>44</v>
      </c>
      <c r="Q46" s="4" t="s">
        <v>31</v>
      </c>
      <c r="R46" s="4" t="s">
        <v>38</v>
      </c>
      <c r="S46" s="4" t="s">
        <v>44</v>
      </c>
      <c r="T46" s="4" t="s">
        <v>47</v>
      </c>
      <c r="U46" s="4" t="s">
        <v>43</v>
      </c>
      <c r="V46" s="4" t="s">
        <v>37</v>
      </c>
      <c r="W46" s="4" t="s">
        <v>43</v>
      </c>
      <c r="X46" s="4" t="s">
        <v>44</v>
      </c>
    </row>
    <row r="47" spans="1:24" ht="21.75" customHeight="1">
      <c r="A47" s="5">
        <v>4</v>
      </c>
      <c r="B47" s="5" t="s">
        <v>42</v>
      </c>
      <c r="C47" s="4" t="s">
        <v>43</v>
      </c>
      <c r="D47" s="4" t="s">
        <v>47</v>
      </c>
      <c r="E47" s="4" t="s">
        <v>30</v>
      </c>
      <c r="F47" s="4" t="s">
        <v>36</v>
      </c>
      <c r="G47" s="4" t="s">
        <v>31</v>
      </c>
      <c r="H47" s="4" t="s">
        <v>32</v>
      </c>
      <c r="I47" s="4" t="s">
        <v>31</v>
      </c>
      <c r="J47" s="4" t="s">
        <v>30</v>
      </c>
      <c r="K47" s="4" t="s">
        <v>35</v>
      </c>
      <c r="L47" s="4" t="s">
        <v>43</v>
      </c>
      <c r="M47" s="4" t="s">
        <v>34</v>
      </c>
      <c r="N47" s="4" t="s">
        <v>36</v>
      </c>
      <c r="O47" s="4" t="s">
        <v>37</v>
      </c>
      <c r="P47" s="4" t="s">
        <v>38</v>
      </c>
      <c r="Q47" s="4" t="s">
        <v>44</v>
      </c>
      <c r="R47" s="4" t="s">
        <v>50</v>
      </c>
      <c r="S47" s="4" t="s">
        <v>31</v>
      </c>
      <c r="T47" s="4" t="s">
        <v>47</v>
      </c>
      <c r="U47" s="4" t="s">
        <v>32</v>
      </c>
      <c r="V47" s="4" t="s">
        <v>31</v>
      </c>
      <c r="W47" s="4" t="s">
        <v>44</v>
      </c>
      <c r="X47" s="4" t="s">
        <v>55</v>
      </c>
    </row>
    <row r="48" spans="1:24" ht="21.75" customHeight="1">
      <c r="A48" s="5">
        <v>5</v>
      </c>
      <c r="B48" s="5" t="s">
        <v>45</v>
      </c>
      <c r="C48" s="4" t="s">
        <v>47</v>
      </c>
      <c r="D48" s="4" t="s">
        <v>32</v>
      </c>
      <c r="E48" s="4" t="s">
        <v>32</v>
      </c>
      <c r="F48" s="4" t="s">
        <v>43</v>
      </c>
      <c r="G48" s="4" t="s">
        <v>47</v>
      </c>
      <c r="H48" s="4" t="s">
        <v>43</v>
      </c>
      <c r="I48" s="4" t="s">
        <v>36</v>
      </c>
      <c r="J48" s="4" t="s">
        <v>37</v>
      </c>
      <c r="K48" s="4" t="s">
        <v>46</v>
      </c>
      <c r="L48" s="4" t="s">
        <v>34</v>
      </c>
      <c r="M48" s="4" t="s">
        <v>40</v>
      </c>
      <c r="N48" s="4" t="s">
        <v>31</v>
      </c>
      <c r="O48" s="4" t="s">
        <v>31</v>
      </c>
      <c r="P48" s="4" t="s">
        <v>35</v>
      </c>
      <c r="Q48" s="4" t="s">
        <v>41</v>
      </c>
      <c r="R48" s="4" t="s">
        <v>44</v>
      </c>
      <c r="S48" s="4" t="s">
        <v>47</v>
      </c>
      <c r="T48" s="4" t="s">
        <v>34</v>
      </c>
      <c r="U48" s="4" t="s">
        <v>47</v>
      </c>
      <c r="V48" s="4" t="s">
        <v>38</v>
      </c>
      <c r="W48" s="4" t="s">
        <v>40</v>
      </c>
      <c r="X48" s="4" t="s">
        <v>48</v>
      </c>
    </row>
    <row r="49" spans="1:24" ht="21.75" customHeight="1">
      <c r="A49" s="5">
        <v>6</v>
      </c>
      <c r="B49" s="5" t="s">
        <v>49</v>
      </c>
      <c r="C49" s="4"/>
      <c r="D49" s="7"/>
      <c r="E49" s="4" t="s">
        <v>33</v>
      </c>
      <c r="F49" s="4" t="s">
        <v>46</v>
      </c>
      <c r="G49" s="4"/>
      <c r="H49" s="4"/>
      <c r="I49" s="4" t="s">
        <v>43</v>
      </c>
      <c r="J49" s="4" t="s">
        <v>47</v>
      </c>
      <c r="K49" s="4" t="s">
        <v>41</v>
      </c>
      <c r="L49" s="4" t="s">
        <v>36</v>
      </c>
      <c r="M49" s="4" t="s">
        <v>32</v>
      </c>
      <c r="N49" s="4" t="s">
        <v>37</v>
      </c>
      <c r="O49" s="4" t="s">
        <v>47</v>
      </c>
      <c r="P49" s="4" t="s">
        <v>41</v>
      </c>
      <c r="Q49" s="7"/>
      <c r="R49" s="4" t="s">
        <v>51</v>
      </c>
      <c r="S49" s="9"/>
      <c r="T49" s="4" t="s">
        <v>43</v>
      </c>
      <c r="U49" s="4" t="s">
        <v>40</v>
      </c>
      <c r="V49" s="4" t="s">
        <v>40</v>
      </c>
      <c r="W49" s="4" t="s">
        <v>48</v>
      </c>
      <c r="X49" s="4" t="s">
        <v>47</v>
      </c>
    </row>
    <row r="50" spans="1:24" ht="21.75" customHeight="1">
      <c r="A50" s="5">
        <v>7</v>
      </c>
      <c r="B50" s="5" t="s">
        <v>52</v>
      </c>
      <c r="C50" s="4"/>
      <c r="D50" s="4"/>
      <c r="E50" s="4"/>
      <c r="F50" s="4"/>
      <c r="G50" s="4"/>
      <c r="H50" s="4"/>
      <c r="I50" s="7"/>
      <c r="J50" s="4"/>
      <c r="K50" s="4" t="s">
        <v>43</v>
      </c>
      <c r="L50" s="4" t="s">
        <v>41</v>
      </c>
      <c r="M50" s="4" t="s">
        <v>36</v>
      </c>
      <c r="N50" s="4" t="s">
        <v>43</v>
      </c>
      <c r="O50" s="4"/>
      <c r="P50" s="4" t="s">
        <v>47</v>
      </c>
      <c r="Q50" s="4"/>
      <c r="R50" s="4" t="s">
        <v>31</v>
      </c>
      <c r="S50" s="9"/>
      <c r="T50" s="4" t="s">
        <v>50</v>
      </c>
      <c r="U50" s="7"/>
      <c r="V50" s="4" t="s">
        <v>32</v>
      </c>
      <c r="W50" s="4" t="s">
        <v>51</v>
      </c>
      <c r="X50" s="4" t="s">
        <v>37</v>
      </c>
    </row>
  </sheetData>
  <mergeCells count="7">
    <mergeCell ref="A32:X32"/>
    <mergeCell ref="A42:X42"/>
    <mergeCell ref="A1:D1"/>
    <mergeCell ref="A2:D2"/>
    <mergeCell ref="A3:X3"/>
    <mergeCell ref="A13:X13"/>
    <mergeCell ref="A22:X22"/>
  </mergeCells>
  <pageMargins left="0.70078740157480324" right="0.70078740157480324" top="0.75196850393700776" bottom="0.75196850393700776" header="0.3" footer="0.3"/>
  <pageSetup paperSize="9" scale="87" fitToWidth="0" orientation="landscape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3"/>
  <sheetViews>
    <sheetView workbookViewId="0">
      <selection activeCell="X5" sqref="X5"/>
    </sheetView>
  </sheetViews>
  <sheetFormatPr defaultRowHeight="15"/>
  <cols>
    <col min="1" max="1" width="5.7109375" customWidth="1"/>
    <col min="2" max="2" width="12.28515625" customWidth="1"/>
    <col min="3" max="24" width="12.7109375" customWidth="1"/>
  </cols>
  <sheetData>
    <row r="1" spans="1:24" ht="48.75" customHeight="1">
      <c r="A1" s="60" t="s">
        <v>62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</row>
    <row r="2" spans="1:24">
      <c r="A2" s="11" t="s">
        <v>3</v>
      </c>
      <c r="B2" s="11" t="s">
        <v>4</v>
      </c>
      <c r="C2" s="11" t="s">
        <v>5</v>
      </c>
      <c r="D2" s="11" t="s">
        <v>6</v>
      </c>
      <c r="E2" s="11" t="s">
        <v>7</v>
      </c>
      <c r="F2" s="11" t="s">
        <v>8</v>
      </c>
      <c r="G2" s="11" t="s">
        <v>9</v>
      </c>
      <c r="H2" s="11" t="s">
        <v>10</v>
      </c>
      <c r="I2" s="11" t="s">
        <v>11</v>
      </c>
      <c r="J2" s="11" t="s">
        <v>12</v>
      </c>
      <c r="K2" s="11" t="s">
        <v>13</v>
      </c>
      <c r="L2" s="11" t="s">
        <v>14</v>
      </c>
      <c r="M2" s="11" t="s">
        <v>15</v>
      </c>
      <c r="N2" s="11" t="s">
        <v>16</v>
      </c>
      <c r="O2" s="11" t="s">
        <v>17</v>
      </c>
      <c r="P2" s="11" t="s">
        <v>18</v>
      </c>
      <c r="Q2" s="11" t="s">
        <v>19</v>
      </c>
      <c r="R2" s="11" t="s">
        <v>20</v>
      </c>
      <c r="S2" s="11" t="s">
        <v>21</v>
      </c>
      <c r="T2" s="11" t="s">
        <v>22</v>
      </c>
      <c r="U2" s="11" t="s">
        <v>23</v>
      </c>
      <c r="V2" s="11" t="s">
        <v>24</v>
      </c>
      <c r="W2" s="11" t="s">
        <v>25</v>
      </c>
      <c r="X2" s="11" t="s">
        <v>26</v>
      </c>
    </row>
    <row r="3" spans="1:24" ht="40.5">
      <c r="A3" s="12">
        <v>1</v>
      </c>
      <c r="B3" s="12" t="s">
        <v>27</v>
      </c>
      <c r="C3" s="13" t="s">
        <v>31</v>
      </c>
      <c r="D3" s="14" t="s">
        <v>30</v>
      </c>
      <c r="E3" s="13" t="s">
        <v>46</v>
      </c>
      <c r="F3" s="13" t="s">
        <v>31</v>
      </c>
      <c r="G3" s="13" t="s">
        <v>30</v>
      </c>
      <c r="H3" s="13" t="s">
        <v>30</v>
      </c>
      <c r="I3" s="15" t="s">
        <v>31</v>
      </c>
      <c r="J3" s="14" t="s">
        <v>40</v>
      </c>
      <c r="K3" s="13" t="s">
        <v>37</v>
      </c>
      <c r="L3" s="13" t="s">
        <v>35</v>
      </c>
      <c r="M3" s="13" t="s">
        <v>44</v>
      </c>
      <c r="N3" s="13" t="s">
        <v>48</v>
      </c>
      <c r="O3" s="13" t="s">
        <v>32</v>
      </c>
      <c r="P3" s="14" t="s">
        <v>63</v>
      </c>
      <c r="Q3" s="13" t="s">
        <v>64</v>
      </c>
      <c r="R3" s="15" t="s">
        <v>63</v>
      </c>
      <c r="S3" s="13" t="s">
        <v>31</v>
      </c>
      <c r="T3" s="13" t="s">
        <v>65</v>
      </c>
      <c r="U3" s="14" t="s">
        <v>66</v>
      </c>
      <c r="V3" s="13" t="s">
        <v>67</v>
      </c>
      <c r="W3" s="13" t="s">
        <v>68</v>
      </c>
      <c r="X3" s="13" t="s">
        <v>69</v>
      </c>
    </row>
    <row r="4" spans="1:24" ht="53.25" customHeight="1">
      <c r="A4" s="16">
        <v>2</v>
      </c>
      <c r="B4" s="16" t="s">
        <v>29</v>
      </c>
      <c r="C4" s="14" t="s">
        <v>32</v>
      </c>
      <c r="D4" s="13" t="s">
        <v>43</v>
      </c>
      <c r="E4" s="14" t="s">
        <v>31</v>
      </c>
      <c r="F4" s="14" t="s">
        <v>30</v>
      </c>
      <c r="G4" s="14" t="s">
        <v>32</v>
      </c>
      <c r="H4" s="14" t="s">
        <v>31</v>
      </c>
      <c r="I4" s="14" t="s">
        <v>30</v>
      </c>
      <c r="J4" s="13" t="s">
        <v>30</v>
      </c>
      <c r="K4" s="14" t="s">
        <v>35</v>
      </c>
      <c r="L4" s="14" t="s">
        <v>44</v>
      </c>
      <c r="M4" s="14" t="s">
        <v>31</v>
      </c>
      <c r="N4" s="15" t="s">
        <v>44</v>
      </c>
      <c r="O4" s="15" t="s">
        <v>70</v>
      </c>
      <c r="P4" s="13" t="s">
        <v>40</v>
      </c>
      <c r="Q4" s="14" t="s">
        <v>31</v>
      </c>
      <c r="R4" s="14" t="s">
        <v>71</v>
      </c>
      <c r="S4" s="14" t="s">
        <v>31</v>
      </c>
      <c r="T4" s="14" t="s">
        <v>67</v>
      </c>
      <c r="U4" s="13" t="s">
        <v>72</v>
      </c>
      <c r="V4" s="14" t="s">
        <v>36</v>
      </c>
      <c r="W4" s="14" t="s">
        <v>68</v>
      </c>
      <c r="X4" s="14" t="s">
        <v>73</v>
      </c>
    </row>
    <row r="5" spans="1:24" ht="40.5">
      <c r="A5" s="12">
        <v>3</v>
      </c>
      <c r="B5" s="12" t="s">
        <v>39</v>
      </c>
      <c r="C5" s="13" t="s">
        <v>40</v>
      </c>
      <c r="D5" s="13" t="s">
        <v>30</v>
      </c>
      <c r="E5" s="13" t="s">
        <v>30</v>
      </c>
      <c r="F5" s="15" t="s">
        <v>32</v>
      </c>
      <c r="G5" s="13" t="s">
        <v>31</v>
      </c>
      <c r="H5" s="13" t="s">
        <v>30</v>
      </c>
      <c r="I5" s="13" t="s">
        <v>31</v>
      </c>
      <c r="J5" s="13" t="s">
        <v>31</v>
      </c>
      <c r="K5" s="13" t="s">
        <v>44</v>
      </c>
      <c r="L5" s="13" t="s">
        <v>32</v>
      </c>
      <c r="M5" s="13" t="s">
        <v>31</v>
      </c>
      <c r="N5" s="13" t="s">
        <v>35</v>
      </c>
      <c r="O5" s="13" t="s">
        <v>63</v>
      </c>
      <c r="P5" s="15" t="s">
        <v>74</v>
      </c>
      <c r="Q5" s="15" t="s">
        <v>32</v>
      </c>
      <c r="R5" s="13" t="s">
        <v>36</v>
      </c>
      <c r="S5" s="13" t="s">
        <v>67</v>
      </c>
      <c r="T5" s="13" t="s">
        <v>64</v>
      </c>
      <c r="U5" s="15" t="s">
        <v>65</v>
      </c>
      <c r="V5" s="13" t="s">
        <v>71</v>
      </c>
      <c r="W5" s="15" t="s">
        <v>75</v>
      </c>
      <c r="X5" s="13" t="s">
        <v>76</v>
      </c>
    </row>
    <row r="6" spans="1:24" ht="54">
      <c r="A6" s="16">
        <v>4</v>
      </c>
      <c r="B6" s="16" t="s">
        <v>42</v>
      </c>
      <c r="C6" s="15" t="s">
        <v>30</v>
      </c>
      <c r="D6" s="15" t="s">
        <v>40</v>
      </c>
      <c r="E6" s="15" t="s">
        <v>37</v>
      </c>
      <c r="F6" s="13" t="s">
        <v>30</v>
      </c>
      <c r="G6" s="15" t="s">
        <v>30</v>
      </c>
      <c r="H6" s="15" t="s">
        <v>46</v>
      </c>
      <c r="I6" s="15" t="s">
        <v>40</v>
      </c>
      <c r="J6" s="15" t="s">
        <v>31</v>
      </c>
      <c r="K6" s="15" t="s">
        <v>48</v>
      </c>
      <c r="L6" s="15" t="s">
        <v>31</v>
      </c>
      <c r="M6" s="15" t="s">
        <v>32</v>
      </c>
      <c r="N6" s="15" t="s">
        <v>31</v>
      </c>
      <c r="O6" s="14" t="s">
        <v>35</v>
      </c>
      <c r="P6" s="13" t="s">
        <v>77</v>
      </c>
      <c r="Q6" s="15" t="s">
        <v>63</v>
      </c>
      <c r="R6" s="15" t="s">
        <v>41</v>
      </c>
      <c r="S6" s="13" t="s">
        <v>64</v>
      </c>
      <c r="T6" s="13" t="s">
        <v>35</v>
      </c>
      <c r="U6" s="13" t="s">
        <v>67</v>
      </c>
      <c r="V6" s="15" t="s">
        <v>78</v>
      </c>
      <c r="W6" s="15" t="s">
        <v>76</v>
      </c>
      <c r="X6" s="15" t="s">
        <v>64</v>
      </c>
    </row>
    <row r="7" spans="1:24" ht="54">
      <c r="A7" s="12">
        <v>5</v>
      </c>
      <c r="B7" s="12" t="s">
        <v>45</v>
      </c>
      <c r="C7" s="13" t="s">
        <v>41</v>
      </c>
      <c r="D7" s="13" t="s">
        <v>37</v>
      </c>
      <c r="E7" s="13" t="s">
        <v>47</v>
      </c>
      <c r="F7" s="13" t="s">
        <v>37</v>
      </c>
      <c r="G7" s="15" t="s">
        <v>43</v>
      </c>
      <c r="H7" s="13" t="s">
        <v>43</v>
      </c>
      <c r="I7" s="13" t="s">
        <v>30</v>
      </c>
      <c r="J7" s="15" t="s">
        <v>41</v>
      </c>
      <c r="K7" s="15" t="s">
        <v>31</v>
      </c>
      <c r="L7" s="13" t="s">
        <v>48</v>
      </c>
      <c r="M7" s="13" t="s">
        <v>40</v>
      </c>
      <c r="N7" s="13" t="s">
        <v>79</v>
      </c>
      <c r="O7" s="13" t="s">
        <v>31</v>
      </c>
      <c r="P7" s="15" t="s">
        <v>80</v>
      </c>
      <c r="Q7" s="13" t="s">
        <v>81</v>
      </c>
      <c r="R7" s="13" t="s">
        <v>65</v>
      </c>
      <c r="S7" s="15" t="s">
        <v>36</v>
      </c>
      <c r="T7" s="15" t="s">
        <v>72</v>
      </c>
      <c r="U7" s="15" t="s">
        <v>35</v>
      </c>
      <c r="V7" s="13" t="s">
        <v>66</v>
      </c>
      <c r="W7" s="13" t="s">
        <v>74</v>
      </c>
      <c r="X7" s="13" t="s">
        <v>82</v>
      </c>
    </row>
    <row r="8" spans="1:24" ht="54">
      <c r="A8" s="16">
        <v>6</v>
      </c>
      <c r="B8" s="16" t="s">
        <v>49</v>
      </c>
      <c r="C8" s="15" t="s">
        <v>37</v>
      </c>
      <c r="D8" s="15" t="s">
        <v>36</v>
      </c>
      <c r="F8" s="15" t="s">
        <v>47</v>
      </c>
      <c r="G8" s="13" t="s">
        <v>36</v>
      </c>
      <c r="H8" s="13" t="s">
        <v>40</v>
      </c>
      <c r="I8" s="13" t="s">
        <v>46</v>
      </c>
      <c r="J8" s="13" t="s">
        <v>47</v>
      </c>
      <c r="K8" s="13" t="s">
        <v>32</v>
      </c>
      <c r="L8" s="15" t="s">
        <v>47</v>
      </c>
      <c r="M8" s="15" t="s">
        <v>79</v>
      </c>
      <c r="N8" s="14" t="s">
        <v>37</v>
      </c>
      <c r="O8" s="14" t="s">
        <v>83</v>
      </c>
      <c r="P8" s="13" t="s">
        <v>70</v>
      </c>
      <c r="Q8" s="13" t="s">
        <v>83</v>
      </c>
      <c r="R8" s="13" t="s">
        <v>83</v>
      </c>
      <c r="S8" s="15" t="s">
        <v>40</v>
      </c>
      <c r="T8" s="15" t="s">
        <v>66</v>
      </c>
      <c r="U8" s="13" t="s">
        <v>83</v>
      </c>
      <c r="V8" s="15" t="s">
        <v>65</v>
      </c>
      <c r="W8" s="13" t="s">
        <v>82</v>
      </c>
      <c r="X8" s="15" t="s">
        <v>74</v>
      </c>
    </row>
    <row r="9" spans="1:24" ht="54">
      <c r="A9" s="12">
        <v>7</v>
      </c>
      <c r="B9" s="12" t="s">
        <v>52</v>
      </c>
      <c r="C9" s="13"/>
      <c r="D9" s="13"/>
      <c r="E9" s="13"/>
      <c r="G9" s="13"/>
      <c r="I9" s="13" t="s">
        <v>43</v>
      </c>
      <c r="K9" s="13" t="s">
        <v>47</v>
      </c>
      <c r="L9" s="13" t="s">
        <v>84</v>
      </c>
      <c r="M9" s="13" t="s">
        <v>85</v>
      </c>
      <c r="N9" s="13" t="s">
        <v>86</v>
      </c>
      <c r="O9" s="13" t="s">
        <v>80</v>
      </c>
      <c r="Q9" s="13" t="s">
        <v>36</v>
      </c>
      <c r="R9" s="13" t="s">
        <v>32</v>
      </c>
      <c r="S9" s="13" t="s">
        <v>66</v>
      </c>
      <c r="T9" s="13" t="s">
        <v>40</v>
      </c>
      <c r="V9" s="13" t="s">
        <v>87</v>
      </c>
      <c r="X9" s="13" t="s">
        <v>74</v>
      </c>
    </row>
    <row r="10" spans="1:24">
      <c r="A10" s="16">
        <v>8</v>
      </c>
      <c r="B10" s="16" t="s">
        <v>53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7"/>
      <c r="P10" s="17"/>
      <c r="Q10" s="15"/>
      <c r="R10" s="15"/>
      <c r="S10" s="15"/>
      <c r="T10" s="15"/>
      <c r="U10" s="15"/>
      <c r="V10" s="15"/>
      <c r="W10" s="15"/>
      <c r="X10" s="15"/>
    </row>
    <row r="11" spans="1:24">
      <c r="A11" s="17"/>
      <c r="B11" s="17"/>
      <c r="C11" s="17">
        <f>8+5+10+10+9</f>
        <v>42</v>
      </c>
      <c r="D11" s="17">
        <f>4+10+9+10+4</f>
        <v>37</v>
      </c>
      <c r="E11" s="17">
        <f>3+8+10+9+3</f>
        <v>33</v>
      </c>
      <c r="F11" s="17">
        <f>8+10+10+5+9+3</f>
        <v>45</v>
      </c>
      <c r="G11" s="17">
        <f>13+8+12+6+3+13</f>
        <v>55</v>
      </c>
      <c r="H11" s="17">
        <f>12+13+3+6+13</f>
        <v>47</v>
      </c>
      <c r="I11" s="17">
        <f>3+13+12+13+12+6</f>
        <v>59</v>
      </c>
      <c r="J11" s="17">
        <f>13+12+12+4+8</f>
        <v>49</v>
      </c>
      <c r="K11" s="17">
        <f>10+8+12+6+11+2</f>
        <v>49</v>
      </c>
      <c r="L11" s="17">
        <f>8+12+6+11+2+10</f>
        <v>49</v>
      </c>
      <c r="M11" s="17">
        <f>12+11+11+6+6+4+10</f>
        <v>60</v>
      </c>
      <c r="N11" s="17">
        <v>55</v>
      </c>
      <c r="O11" s="17">
        <f>8+2+9+9+7+4+1</f>
        <v>40</v>
      </c>
      <c r="P11" s="17">
        <f>9+6+8+8+1+7</f>
        <v>39</v>
      </c>
      <c r="Q11" s="17">
        <f>10+7+2+9+10+8+1</f>
        <v>47</v>
      </c>
      <c r="R11" s="17">
        <f>2+7+1+7+4+9+8</f>
        <v>38</v>
      </c>
      <c r="S11" s="17">
        <f>6+6+8+4+12+5+7</f>
        <v>48</v>
      </c>
      <c r="T11" s="17">
        <f>7+8+12+9+13+7+5</f>
        <v>61</v>
      </c>
      <c r="U11" s="17">
        <f>7+9+7+2+13+8</f>
        <v>46</v>
      </c>
      <c r="V11" s="17">
        <f>8+4+6+7+7+7+3</f>
        <v>42</v>
      </c>
      <c r="W11" s="17">
        <f>5+5+10+5+8</f>
        <v>33</v>
      </c>
      <c r="X11" s="17">
        <f>6+9+5+11+5+10</f>
        <v>46</v>
      </c>
    </row>
    <row r="12" spans="1:2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spans="1:24">
      <c r="A13" s="17"/>
      <c r="B13" s="17"/>
    </row>
  </sheetData>
  <mergeCells count="1">
    <mergeCell ref="A1:X1"/>
  </mergeCells>
  <pageMargins left="0.70078740157480324" right="0.70078740157480324" top="0.75196850393700776" bottom="0.75196850393700776" header="0.3" footer="0.3"/>
  <pageSetup paperSize="9" scale="87" fitToWidth="0" orientation="landscape" useFirstPageNumber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11"/>
  <sheetViews>
    <sheetView workbookViewId="0">
      <selection activeCell="X10" sqref="X10"/>
    </sheetView>
  </sheetViews>
  <sheetFormatPr defaultRowHeight="15"/>
  <cols>
    <col min="2" max="2" width="10.85546875" customWidth="1"/>
    <col min="3" max="24" width="12.7109375" customWidth="1"/>
  </cols>
  <sheetData>
    <row r="1" spans="1:24" ht="48.75" customHeight="1">
      <c r="A1" s="61" t="s">
        <v>88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</row>
    <row r="2" spans="1:24">
      <c r="A2" s="18" t="s">
        <v>3</v>
      </c>
      <c r="B2" s="18" t="s">
        <v>4</v>
      </c>
      <c r="C2" s="18" t="s">
        <v>5</v>
      </c>
      <c r="D2" s="18" t="s">
        <v>6</v>
      </c>
      <c r="E2" s="18" t="s">
        <v>7</v>
      </c>
      <c r="F2" s="18" t="s">
        <v>8</v>
      </c>
      <c r="G2" s="18" t="s">
        <v>9</v>
      </c>
      <c r="H2" s="18" t="s">
        <v>10</v>
      </c>
      <c r="I2" s="18" t="s">
        <v>11</v>
      </c>
      <c r="J2" s="18" t="s">
        <v>12</v>
      </c>
      <c r="K2" s="18" t="s">
        <v>13</v>
      </c>
      <c r="L2" s="18" t="s">
        <v>14</v>
      </c>
      <c r="M2" s="18" t="s">
        <v>15</v>
      </c>
      <c r="N2" s="18" t="s">
        <v>16</v>
      </c>
      <c r="O2" s="18" t="s">
        <v>17</v>
      </c>
      <c r="P2" s="18" t="s">
        <v>18</v>
      </c>
      <c r="Q2" s="18" t="s">
        <v>19</v>
      </c>
      <c r="R2" s="18" t="s">
        <v>20</v>
      </c>
      <c r="S2" s="18" t="s">
        <v>21</v>
      </c>
      <c r="T2" s="18" t="s">
        <v>22</v>
      </c>
      <c r="U2" s="18" t="s">
        <v>23</v>
      </c>
      <c r="V2" s="18" t="s">
        <v>24</v>
      </c>
      <c r="W2" s="18" t="s">
        <v>25</v>
      </c>
      <c r="X2" s="18" t="s">
        <v>26</v>
      </c>
    </row>
    <row r="3" spans="1:24" ht="40.5">
      <c r="A3" s="19">
        <v>1</v>
      </c>
      <c r="B3" s="19" t="s">
        <v>27</v>
      </c>
      <c r="C3" s="20" t="s">
        <v>37</v>
      </c>
      <c r="D3" s="20" t="s">
        <v>31</v>
      </c>
      <c r="E3" s="20" t="s">
        <v>31</v>
      </c>
      <c r="F3" s="20" t="s">
        <v>30</v>
      </c>
      <c r="G3" s="20" t="s">
        <v>31</v>
      </c>
      <c r="H3" s="20" t="s">
        <v>30</v>
      </c>
      <c r="I3" s="20" t="s">
        <v>32</v>
      </c>
      <c r="J3" s="20" t="s">
        <v>30</v>
      </c>
      <c r="K3" s="20" t="s">
        <v>89</v>
      </c>
      <c r="L3" s="20" t="s">
        <v>31</v>
      </c>
      <c r="M3" s="21" t="s">
        <v>31</v>
      </c>
      <c r="N3" s="20" t="s">
        <v>40</v>
      </c>
      <c r="O3" s="20" t="s">
        <v>41</v>
      </c>
      <c r="P3" s="20" t="s">
        <v>31</v>
      </c>
      <c r="Q3" s="21" t="s">
        <v>63</v>
      </c>
      <c r="R3" s="20" t="s">
        <v>35</v>
      </c>
      <c r="S3" s="20" t="s">
        <v>72</v>
      </c>
      <c r="T3" s="20" t="s">
        <v>71</v>
      </c>
      <c r="U3" s="20" t="s">
        <v>36</v>
      </c>
      <c r="V3" s="20" t="s">
        <v>90</v>
      </c>
      <c r="W3" s="20" t="s">
        <v>74</v>
      </c>
      <c r="X3" s="20" t="s">
        <v>91</v>
      </c>
    </row>
    <row r="4" spans="1:24" ht="40.5">
      <c r="A4" s="22">
        <v>2</v>
      </c>
      <c r="B4" s="22" t="s">
        <v>29</v>
      </c>
      <c r="C4" s="21" t="s">
        <v>31</v>
      </c>
      <c r="D4" s="21" t="s">
        <v>37</v>
      </c>
      <c r="E4" s="21" t="s">
        <v>30</v>
      </c>
      <c r="F4" s="21" t="s">
        <v>31</v>
      </c>
      <c r="G4" s="21" t="s">
        <v>32</v>
      </c>
      <c r="H4" s="21" t="s">
        <v>41</v>
      </c>
      <c r="I4" s="21" t="s">
        <v>31</v>
      </c>
      <c r="J4" s="21" t="s">
        <v>30</v>
      </c>
      <c r="K4" s="20" t="s">
        <v>31</v>
      </c>
      <c r="L4" s="20" t="s">
        <v>89</v>
      </c>
      <c r="M4" s="23" t="s">
        <v>48</v>
      </c>
      <c r="N4" s="20" t="s">
        <v>31</v>
      </c>
      <c r="O4" s="21" t="s">
        <v>64</v>
      </c>
      <c r="P4" s="23" t="s">
        <v>35</v>
      </c>
      <c r="Q4" s="21" t="s">
        <v>35</v>
      </c>
      <c r="R4" s="21" t="s">
        <v>72</v>
      </c>
      <c r="S4" s="20" t="s">
        <v>35</v>
      </c>
      <c r="T4" s="21" t="s">
        <v>71</v>
      </c>
      <c r="U4" s="21" t="s">
        <v>90</v>
      </c>
      <c r="V4" s="21" t="s">
        <v>68</v>
      </c>
      <c r="W4" s="21" t="s">
        <v>35</v>
      </c>
      <c r="X4" s="21" t="s">
        <v>76</v>
      </c>
    </row>
    <row r="5" spans="1:24" ht="40.5">
      <c r="A5" s="19">
        <v>3</v>
      </c>
      <c r="B5" s="19" t="s">
        <v>39</v>
      </c>
      <c r="C5" s="20" t="s">
        <v>30</v>
      </c>
      <c r="D5" s="20" t="s">
        <v>31</v>
      </c>
      <c r="E5" s="21" t="s">
        <v>92</v>
      </c>
      <c r="F5" s="20" t="s">
        <v>40</v>
      </c>
      <c r="G5" s="20" t="s">
        <v>43</v>
      </c>
      <c r="H5" s="20" t="s">
        <v>32</v>
      </c>
      <c r="I5" s="20" t="s">
        <v>30</v>
      </c>
      <c r="J5" s="20" t="s">
        <v>31</v>
      </c>
      <c r="K5" s="20" t="s">
        <v>89</v>
      </c>
      <c r="L5" s="23" t="s">
        <v>31</v>
      </c>
      <c r="M5" s="20" t="s">
        <v>32</v>
      </c>
      <c r="N5" s="20" t="s">
        <v>74</v>
      </c>
      <c r="O5" s="20" t="s">
        <v>36</v>
      </c>
      <c r="P5" s="20" t="s">
        <v>93</v>
      </c>
      <c r="Q5" s="21" t="s">
        <v>40</v>
      </c>
      <c r="R5" s="20" t="s">
        <v>40</v>
      </c>
      <c r="S5" s="21" t="s">
        <v>83</v>
      </c>
      <c r="T5" s="20" t="s">
        <v>90</v>
      </c>
      <c r="U5" s="20" t="s">
        <v>64</v>
      </c>
      <c r="V5" s="20" t="s">
        <v>65</v>
      </c>
      <c r="W5" s="20" t="s">
        <v>94</v>
      </c>
      <c r="X5" s="23" t="s">
        <v>76</v>
      </c>
    </row>
    <row r="6" spans="1:24" ht="40.5">
      <c r="A6" s="22">
        <v>4</v>
      </c>
      <c r="B6" s="22" t="s">
        <v>42</v>
      </c>
      <c r="C6" s="21" t="s">
        <v>43</v>
      </c>
      <c r="D6" s="21" t="s">
        <v>30</v>
      </c>
      <c r="E6" s="20" t="s">
        <v>30</v>
      </c>
      <c r="F6" s="21" t="s">
        <v>37</v>
      </c>
      <c r="G6" s="21" t="s">
        <v>30</v>
      </c>
      <c r="H6" s="23" t="s">
        <v>31</v>
      </c>
      <c r="I6" s="21" t="s">
        <v>43</v>
      </c>
      <c r="J6" s="21" t="s">
        <v>32</v>
      </c>
      <c r="K6" s="21" t="s">
        <v>31</v>
      </c>
      <c r="L6" s="21" t="s">
        <v>32</v>
      </c>
      <c r="M6" s="21" t="s">
        <v>35</v>
      </c>
      <c r="N6" s="21" t="s">
        <v>89</v>
      </c>
      <c r="O6" s="21" t="s">
        <v>93</v>
      </c>
      <c r="P6" s="21" t="s">
        <v>31</v>
      </c>
      <c r="Q6" s="20" t="s">
        <v>43</v>
      </c>
      <c r="R6" s="21" t="s">
        <v>71</v>
      </c>
      <c r="S6" s="21" t="s">
        <v>68</v>
      </c>
      <c r="T6" s="20" t="s">
        <v>35</v>
      </c>
      <c r="U6" s="21" t="s">
        <v>78</v>
      </c>
      <c r="V6" s="20" t="s">
        <v>78</v>
      </c>
      <c r="W6" s="21" t="s">
        <v>64</v>
      </c>
      <c r="X6" s="21" t="s">
        <v>94</v>
      </c>
    </row>
    <row r="7" spans="1:24" ht="54">
      <c r="A7" s="19">
        <v>5</v>
      </c>
      <c r="B7" s="19" t="s">
        <v>45</v>
      </c>
      <c r="C7" s="20" t="s">
        <v>47</v>
      </c>
      <c r="D7" s="20" t="s">
        <v>36</v>
      </c>
      <c r="E7" s="20" t="s">
        <v>37</v>
      </c>
      <c r="F7" s="20" t="s">
        <v>92</v>
      </c>
      <c r="G7" s="20" t="s">
        <v>84</v>
      </c>
      <c r="H7" s="20" t="s">
        <v>32</v>
      </c>
      <c r="I7" s="20" t="s">
        <v>84</v>
      </c>
      <c r="J7" s="20" t="s">
        <v>95</v>
      </c>
      <c r="K7" s="20" t="s">
        <v>40</v>
      </c>
      <c r="L7" s="21" t="s">
        <v>89</v>
      </c>
      <c r="M7" s="20" t="s">
        <v>85</v>
      </c>
      <c r="N7" s="21" t="s">
        <v>47</v>
      </c>
      <c r="O7" s="20" t="s">
        <v>31</v>
      </c>
      <c r="P7" s="20" t="s">
        <v>74</v>
      </c>
      <c r="Q7" s="23" t="s">
        <v>87</v>
      </c>
      <c r="R7" s="20" t="s">
        <v>93</v>
      </c>
      <c r="S7" s="20" t="s">
        <v>64</v>
      </c>
      <c r="T7" s="20" t="s">
        <v>72</v>
      </c>
      <c r="U7" s="20" t="s">
        <v>71</v>
      </c>
      <c r="V7" s="21" t="s">
        <v>83</v>
      </c>
      <c r="W7" s="20" t="s">
        <v>96</v>
      </c>
      <c r="X7" s="20" t="s">
        <v>35</v>
      </c>
    </row>
    <row r="8" spans="1:24" ht="54">
      <c r="A8" s="22">
        <v>6</v>
      </c>
      <c r="B8" s="22" t="s">
        <v>49</v>
      </c>
      <c r="C8" s="23" t="s">
        <v>32</v>
      </c>
      <c r="D8" s="23" t="s">
        <v>32</v>
      </c>
      <c r="E8" s="23"/>
      <c r="G8" s="23" t="s">
        <v>36</v>
      </c>
      <c r="H8" s="21" t="s">
        <v>80</v>
      </c>
      <c r="I8" s="21" t="s">
        <v>47</v>
      </c>
      <c r="J8" s="23" t="s">
        <v>84</v>
      </c>
      <c r="K8" s="23" t="s">
        <v>80</v>
      </c>
      <c r="L8" s="20" t="s">
        <v>80</v>
      </c>
      <c r="M8" s="20" t="s">
        <v>47</v>
      </c>
      <c r="O8" s="23" t="s">
        <v>97</v>
      </c>
      <c r="P8" s="21" t="s">
        <v>77</v>
      </c>
      <c r="Q8" s="20" t="s">
        <v>80</v>
      </c>
      <c r="R8" s="23" t="s">
        <v>98</v>
      </c>
      <c r="S8" s="23" t="s">
        <v>90</v>
      </c>
      <c r="T8" s="23" t="s">
        <v>68</v>
      </c>
      <c r="U8" s="23" t="s">
        <v>71</v>
      </c>
      <c r="V8" s="23" t="s">
        <v>40</v>
      </c>
      <c r="X8" s="20" t="s">
        <v>91</v>
      </c>
    </row>
    <row r="9" spans="1:24" ht="40.5">
      <c r="A9" s="19">
        <v>7</v>
      </c>
      <c r="B9" s="19" t="s">
        <v>52</v>
      </c>
      <c r="C9" s="20"/>
      <c r="D9" s="20"/>
      <c r="E9" s="20"/>
      <c r="G9" s="20" t="s">
        <v>46</v>
      </c>
      <c r="H9" s="20" t="s">
        <v>43</v>
      </c>
      <c r="J9" s="20" t="s">
        <v>46</v>
      </c>
      <c r="K9" s="21" t="s">
        <v>36</v>
      </c>
      <c r="O9" s="20" t="s">
        <v>32</v>
      </c>
      <c r="P9" s="20" t="s">
        <v>83</v>
      </c>
      <c r="Q9" s="20" t="s">
        <v>72</v>
      </c>
      <c r="R9" s="20" t="s">
        <v>65</v>
      </c>
      <c r="S9" s="20" t="s">
        <v>70</v>
      </c>
      <c r="T9" s="21" t="s">
        <v>36</v>
      </c>
      <c r="U9" s="20" t="s">
        <v>87</v>
      </c>
      <c r="V9" s="20" t="s">
        <v>69</v>
      </c>
      <c r="W9" s="20"/>
      <c r="X9" s="20" t="s">
        <v>68</v>
      </c>
    </row>
    <row r="10" spans="1:24" ht="48" customHeight="1">
      <c r="A10" s="22">
        <v>8</v>
      </c>
      <c r="B10" s="22" t="s">
        <v>53</v>
      </c>
      <c r="C10" s="21"/>
      <c r="D10" s="21"/>
      <c r="E10" s="21"/>
      <c r="F10" s="21"/>
      <c r="G10" s="21"/>
      <c r="H10" s="21"/>
      <c r="I10" s="21"/>
      <c r="J10" s="24"/>
      <c r="K10" s="21"/>
      <c r="L10" s="21"/>
      <c r="M10" s="21"/>
      <c r="N10" s="21"/>
      <c r="O10" s="21"/>
      <c r="R10" s="24"/>
      <c r="S10" s="21" t="s">
        <v>69</v>
      </c>
      <c r="U10" s="21"/>
      <c r="V10" s="21"/>
      <c r="W10" s="21"/>
      <c r="X10" s="21"/>
    </row>
    <row r="11" spans="1:24">
      <c r="C11">
        <f>9+8+10+4+3+5</f>
        <v>39</v>
      </c>
      <c r="D11">
        <f>8+9+8+10+4+5</f>
        <v>44</v>
      </c>
      <c r="E11">
        <f>8+10+9+4+10</f>
        <v>41</v>
      </c>
      <c r="F11">
        <f>10+8+9+4</f>
        <v>31</v>
      </c>
      <c r="G11">
        <f>10+8+6+13+3+3+11</f>
        <v>54</v>
      </c>
      <c r="H11">
        <f>13+8+8+1+8+8+4</f>
        <v>50</v>
      </c>
      <c r="I11">
        <f>8+12+13+6+11+4</f>
        <v>54</v>
      </c>
      <c r="J11">
        <f>3+13+12+8+6+11+13</f>
        <v>66</v>
      </c>
      <c r="K11">
        <f>10+2+11+11+6+1+10</f>
        <v>51</v>
      </c>
      <c r="L11">
        <f>11+11+10+6+1+10</f>
        <v>49</v>
      </c>
      <c r="M11">
        <f>2+6+8+10+11</f>
        <v>37</v>
      </c>
      <c r="N11">
        <f>6+2+6+10+11</f>
        <v>35</v>
      </c>
      <c r="O11">
        <f>7+10+1+10+7+8+8</f>
        <v>51</v>
      </c>
      <c r="P11">
        <f>7+7+10+8+8+9+2</f>
        <v>51</v>
      </c>
      <c r="Q11">
        <f>9+8+6+4+3+1+9</f>
        <v>40</v>
      </c>
      <c r="R11">
        <f>9+8+6+7+10+4</f>
        <v>44</v>
      </c>
      <c r="S11">
        <f>9+2+13+5+12+7+7</f>
        <v>55</v>
      </c>
      <c r="T11">
        <f>6+6+4+9+5+13</f>
        <v>43</v>
      </c>
      <c r="U11">
        <f>4+12+7+6+6+3</f>
        <v>38</v>
      </c>
      <c r="V11">
        <f>5+7+2+7+5+7</f>
        <v>33</v>
      </c>
      <c r="W11">
        <f>5+12+8+11+11</f>
        <v>47</v>
      </c>
      <c r="X11">
        <f>8+10+8+8+12+10+5</f>
        <v>61</v>
      </c>
    </row>
  </sheetData>
  <mergeCells count="1">
    <mergeCell ref="A1:X1"/>
  </mergeCells>
  <pageMargins left="0.70078740157480324" right="0.70078740157480324" top="0.75196850393700776" bottom="0.75196850393700776" header="0.3" footer="0.3"/>
  <pageSetup paperSize="9" scale="89" fitToWidth="0" orientation="landscape" useFirstPageNumber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22"/>
  <sheetViews>
    <sheetView topLeftCell="E1" workbookViewId="0">
      <selection activeCell="C14" sqref="C14:C18"/>
    </sheetView>
  </sheetViews>
  <sheetFormatPr defaultRowHeight="15"/>
  <cols>
    <col min="1" max="1" width="4.140625" customWidth="1"/>
    <col min="2" max="2" width="7.140625" customWidth="1"/>
    <col min="3" max="24" width="12.7109375" customWidth="1"/>
  </cols>
  <sheetData>
    <row r="1" spans="1:24" ht="49.5" customHeight="1">
      <c r="A1" s="61" t="s">
        <v>99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</row>
    <row r="2" spans="1:24" ht="15" customHeight="1">
      <c r="A2" s="18" t="s">
        <v>3</v>
      </c>
      <c r="B2" s="18" t="s">
        <v>4</v>
      </c>
      <c r="C2" s="25" t="s">
        <v>5</v>
      </c>
      <c r="D2" s="18" t="s">
        <v>6</v>
      </c>
      <c r="E2" s="25" t="s">
        <v>7</v>
      </c>
      <c r="F2" s="18" t="s">
        <v>8</v>
      </c>
      <c r="G2" s="25" t="s">
        <v>9</v>
      </c>
      <c r="H2" s="18" t="s">
        <v>10</v>
      </c>
      <c r="I2" s="18" t="s">
        <v>11</v>
      </c>
      <c r="J2" s="25" t="s">
        <v>12</v>
      </c>
      <c r="K2" s="18" t="s">
        <v>13</v>
      </c>
      <c r="L2" s="18" t="s">
        <v>14</v>
      </c>
      <c r="M2" s="18" t="s">
        <v>15</v>
      </c>
      <c r="N2" s="18" t="s">
        <v>16</v>
      </c>
      <c r="O2" s="18" t="s">
        <v>17</v>
      </c>
      <c r="P2" s="18" t="s">
        <v>18</v>
      </c>
      <c r="Q2" s="18" t="s">
        <v>19</v>
      </c>
      <c r="R2" s="18" t="s">
        <v>20</v>
      </c>
      <c r="S2" s="18" t="s">
        <v>21</v>
      </c>
      <c r="T2" s="18" t="s">
        <v>22</v>
      </c>
      <c r="U2" s="18" t="s">
        <v>23</v>
      </c>
      <c r="V2" s="18" t="s">
        <v>24</v>
      </c>
      <c r="W2" s="18" t="s">
        <v>25</v>
      </c>
      <c r="X2" s="18" t="s">
        <v>26</v>
      </c>
    </row>
    <row r="3" spans="1:24" ht="54">
      <c r="A3" s="19">
        <v>1</v>
      </c>
      <c r="B3" s="26" t="s">
        <v>27</v>
      </c>
      <c r="C3" s="13" t="s">
        <v>31</v>
      </c>
      <c r="D3" s="27" t="s">
        <v>31</v>
      </c>
      <c r="E3" s="13" t="s">
        <v>41</v>
      </c>
      <c r="F3" s="27" t="s">
        <v>30</v>
      </c>
      <c r="G3" s="13" t="s">
        <v>84</v>
      </c>
      <c r="H3" s="28" t="s">
        <v>84</v>
      </c>
      <c r="I3" s="29" t="s">
        <v>30</v>
      </c>
      <c r="J3" s="13" t="s">
        <v>31</v>
      </c>
      <c r="K3" s="28" t="s">
        <v>32</v>
      </c>
      <c r="L3" s="21" t="s">
        <v>100</v>
      </c>
      <c r="M3" s="21" t="s">
        <v>46</v>
      </c>
      <c r="N3" s="13" t="s">
        <v>44</v>
      </c>
      <c r="O3" s="20" t="s">
        <v>70</v>
      </c>
      <c r="P3" s="20" t="s">
        <v>40</v>
      </c>
      <c r="Q3" s="20" t="s">
        <v>35</v>
      </c>
      <c r="R3" s="20" t="s">
        <v>64</v>
      </c>
      <c r="S3" s="13" t="s">
        <v>35</v>
      </c>
      <c r="T3" s="20" t="s">
        <v>74</v>
      </c>
      <c r="U3" s="20" t="s">
        <v>72</v>
      </c>
      <c r="V3" s="20" t="s">
        <v>67</v>
      </c>
      <c r="W3" s="20" t="s">
        <v>69</v>
      </c>
      <c r="X3" s="20" t="s">
        <v>101</v>
      </c>
    </row>
    <row r="4" spans="1:24" ht="40.5">
      <c r="A4" s="22">
        <v>2</v>
      </c>
      <c r="B4" s="30" t="s">
        <v>29</v>
      </c>
      <c r="C4" s="15" t="s">
        <v>30</v>
      </c>
      <c r="D4" s="31" t="s">
        <v>41</v>
      </c>
      <c r="E4" s="15" t="s">
        <v>31</v>
      </c>
      <c r="F4" s="31" t="s">
        <v>31</v>
      </c>
      <c r="G4" s="15" t="s">
        <v>31</v>
      </c>
      <c r="H4" s="32" t="s">
        <v>30</v>
      </c>
      <c r="I4" s="33" t="s">
        <v>31</v>
      </c>
      <c r="J4" s="15" t="s">
        <v>32</v>
      </c>
      <c r="K4" s="32" t="s">
        <v>89</v>
      </c>
      <c r="L4" s="20" t="s">
        <v>40</v>
      </c>
      <c r="M4" s="20" t="s">
        <v>31</v>
      </c>
      <c r="N4" s="15" t="s">
        <v>89</v>
      </c>
      <c r="O4" s="21" t="s">
        <v>63</v>
      </c>
      <c r="P4" s="21" t="s">
        <v>64</v>
      </c>
      <c r="Q4" s="21" t="s">
        <v>43</v>
      </c>
      <c r="R4" s="21" t="s">
        <v>71</v>
      </c>
      <c r="S4" s="15" t="s">
        <v>74</v>
      </c>
      <c r="T4" s="21" t="s">
        <v>67</v>
      </c>
      <c r="U4" s="21" t="s">
        <v>68</v>
      </c>
      <c r="V4" s="21" t="s">
        <v>35</v>
      </c>
      <c r="W4" s="21" t="s">
        <v>76</v>
      </c>
      <c r="X4" s="21" t="s">
        <v>73</v>
      </c>
    </row>
    <row r="5" spans="1:24" ht="54">
      <c r="A5" s="19">
        <v>3</v>
      </c>
      <c r="B5" s="26" t="s">
        <v>39</v>
      </c>
      <c r="C5" s="13" t="s">
        <v>32</v>
      </c>
      <c r="D5" s="27" t="s">
        <v>30</v>
      </c>
      <c r="E5" s="13" t="s">
        <v>30</v>
      </c>
      <c r="F5" s="27" t="s">
        <v>36</v>
      </c>
      <c r="G5" s="13" t="s">
        <v>30</v>
      </c>
      <c r="H5" s="28" t="s">
        <v>31</v>
      </c>
      <c r="I5" s="29" t="s">
        <v>30</v>
      </c>
      <c r="J5" s="13" t="s">
        <v>30</v>
      </c>
      <c r="K5" s="28" t="s">
        <v>37</v>
      </c>
      <c r="L5" s="21" t="s">
        <v>35</v>
      </c>
      <c r="M5" s="20" t="s">
        <v>89</v>
      </c>
      <c r="N5" s="13" t="s">
        <v>35</v>
      </c>
      <c r="O5" s="20" t="s">
        <v>35</v>
      </c>
      <c r="P5" s="20" t="s">
        <v>70</v>
      </c>
      <c r="Q5" s="21" t="s">
        <v>98</v>
      </c>
      <c r="R5" s="20" t="s">
        <v>63</v>
      </c>
      <c r="S5" s="13" t="s">
        <v>78</v>
      </c>
      <c r="T5" s="20" t="s">
        <v>35</v>
      </c>
      <c r="U5" s="20" t="s">
        <v>65</v>
      </c>
      <c r="V5" s="20" t="s">
        <v>66</v>
      </c>
      <c r="W5" s="20" t="s">
        <v>74</v>
      </c>
      <c r="X5" s="20" t="s">
        <v>82</v>
      </c>
    </row>
    <row r="6" spans="1:24" ht="54">
      <c r="A6" s="22">
        <v>4</v>
      </c>
      <c r="B6" s="30" t="s">
        <v>42</v>
      </c>
      <c r="C6" s="15" t="s">
        <v>36</v>
      </c>
      <c r="D6" s="31" t="s">
        <v>43</v>
      </c>
      <c r="E6" s="15" t="s">
        <v>92</v>
      </c>
      <c r="F6" s="31" t="s">
        <v>41</v>
      </c>
      <c r="G6" s="15" t="s">
        <v>31</v>
      </c>
      <c r="H6" s="28" t="s">
        <v>30</v>
      </c>
      <c r="I6" s="33" t="s">
        <v>84</v>
      </c>
      <c r="J6" s="15" t="s">
        <v>84</v>
      </c>
      <c r="K6" s="32" t="s">
        <v>31</v>
      </c>
      <c r="L6" s="20" t="s">
        <v>44</v>
      </c>
      <c r="M6" s="21" t="s">
        <v>44</v>
      </c>
      <c r="N6" s="13" t="s">
        <v>31</v>
      </c>
      <c r="O6" s="21" t="s">
        <v>40</v>
      </c>
      <c r="P6" s="20" t="s">
        <v>63</v>
      </c>
      <c r="Q6" s="21" t="s">
        <v>63</v>
      </c>
      <c r="R6" s="21" t="s">
        <v>32</v>
      </c>
      <c r="S6" s="15" t="s">
        <v>70</v>
      </c>
      <c r="T6" s="21" t="s">
        <v>65</v>
      </c>
      <c r="U6" s="21" t="s">
        <v>67</v>
      </c>
      <c r="V6" s="21" t="s">
        <v>97</v>
      </c>
      <c r="W6" s="21" t="s">
        <v>73</v>
      </c>
      <c r="X6" s="21" t="s">
        <v>76</v>
      </c>
    </row>
    <row r="7" spans="1:24" ht="54">
      <c r="A7" s="19">
        <v>5</v>
      </c>
      <c r="B7" s="26" t="s">
        <v>45</v>
      </c>
      <c r="C7" s="13" t="s">
        <v>43</v>
      </c>
      <c r="D7" s="27" t="s">
        <v>46</v>
      </c>
      <c r="E7" s="13" t="s">
        <v>36</v>
      </c>
      <c r="F7" s="27" t="s">
        <v>92</v>
      </c>
      <c r="G7" s="13" t="s">
        <v>47</v>
      </c>
      <c r="H7" s="28" t="s">
        <v>36</v>
      </c>
      <c r="I7" s="29" t="s">
        <v>47</v>
      </c>
      <c r="J7" s="13" t="s">
        <v>30</v>
      </c>
      <c r="K7" s="28" t="s">
        <v>95</v>
      </c>
      <c r="L7" s="23" t="s">
        <v>84</v>
      </c>
      <c r="M7" s="20" t="s">
        <v>85</v>
      </c>
      <c r="N7" s="13" t="s">
        <v>37</v>
      </c>
      <c r="O7" s="20" t="s">
        <v>32</v>
      </c>
      <c r="P7" s="21" t="s">
        <v>79</v>
      </c>
      <c r="Q7" s="20" t="s">
        <v>79</v>
      </c>
      <c r="R7" s="20" t="s">
        <v>80</v>
      </c>
      <c r="S7" s="13" t="s">
        <v>72</v>
      </c>
      <c r="T7" s="20" t="s">
        <v>66</v>
      </c>
      <c r="U7" s="20" t="s">
        <v>72</v>
      </c>
      <c r="V7" s="20" t="s">
        <v>65</v>
      </c>
      <c r="W7" s="20" t="s">
        <v>68</v>
      </c>
      <c r="X7" s="20" t="s">
        <v>40</v>
      </c>
    </row>
    <row r="8" spans="1:24" ht="40.5">
      <c r="A8" s="22">
        <v>6</v>
      </c>
      <c r="B8" s="22" t="s">
        <v>49</v>
      </c>
      <c r="C8" s="34"/>
      <c r="E8" s="15" t="s">
        <v>32</v>
      </c>
      <c r="F8" s="35" t="s">
        <v>102</v>
      </c>
      <c r="G8" s="15" t="s">
        <v>41</v>
      </c>
      <c r="H8" s="36" t="s">
        <v>36</v>
      </c>
      <c r="J8" s="15" t="s">
        <v>36</v>
      </c>
      <c r="K8" s="36"/>
      <c r="L8" s="20" t="s">
        <v>47</v>
      </c>
      <c r="M8" s="23" t="s">
        <v>95</v>
      </c>
      <c r="N8" s="15" t="s">
        <v>80</v>
      </c>
      <c r="O8" s="21" t="s">
        <v>32</v>
      </c>
      <c r="P8" s="21" t="s">
        <v>41</v>
      </c>
      <c r="Q8" s="20" t="s">
        <v>83</v>
      </c>
      <c r="S8" s="15" t="s">
        <v>78</v>
      </c>
      <c r="T8" s="21" t="s">
        <v>40</v>
      </c>
      <c r="U8" s="21" t="s">
        <v>66</v>
      </c>
      <c r="W8" s="21" t="s">
        <v>83</v>
      </c>
      <c r="X8" s="23" t="s">
        <v>68</v>
      </c>
    </row>
    <row r="9" spans="1:24" ht="40.5">
      <c r="A9" s="19">
        <v>7</v>
      </c>
      <c r="B9" s="19" t="s">
        <v>52</v>
      </c>
      <c r="C9" s="20"/>
      <c r="D9" s="20"/>
      <c r="E9" s="37"/>
      <c r="F9" s="20"/>
      <c r="H9" s="21" t="s">
        <v>83</v>
      </c>
      <c r="I9" s="29"/>
      <c r="J9" s="13" t="s">
        <v>95</v>
      </c>
      <c r="K9" s="28"/>
      <c r="M9" s="20" t="s">
        <v>80</v>
      </c>
      <c r="N9" s="15" t="s">
        <v>103</v>
      </c>
      <c r="Q9" s="20" t="s">
        <v>32</v>
      </c>
      <c r="R9" s="20"/>
      <c r="S9" s="13" t="s">
        <v>87</v>
      </c>
      <c r="T9" s="20" t="s">
        <v>87</v>
      </c>
      <c r="U9" s="20" t="s">
        <v>40</v>
      </c>
      <c r="V9" s="20"/>
      <c r="W9" s="20" t="s">
        <v>37</v>
      </c>
      <c r="X9" s="20" t="s">
        <v>68</v>
      </c>
    </row>
    <row r="10" spans="1:24" ht="27">
      <c r="A10" s="22">
        <v>8</v>
      </c>
      <c r="B10" s="22" t="s">
        <v>53</v>
      </c>
      <c r="C10" s="21"/>
      <c r="D10" s="21"/>
      <c r="E10" s="21"/>
      <c r="F10" s="21"/>
      <c r="G10" s="21"/>
      <c r="H10" s="21"/>
      <c r="I10" s="21"/>
      <c r="J10" s="38"/>
      <c r="K10" s="21"/>
      <c r="L10" s="21"/>
      <c r="M10" s="21" t="s">
        <v>104</v>
      </c>
      <c r="N10" s="21"/>
      <c r="O10" s="21"/>
      <c r="P10" s="21"/>
      <c r="Q10" s="21"/>
      <c r="R10" s="21"/>
      <c r="S10" s="21"/>
      <c r="T10" s="21"/>
      <c r="U10" s="21"/>
      <c r="V10" s="21"/>
      <c r="W10" s="23"/>
      <c r="X10" s="21"/>
    </row>
    <row r="11" spans="1:24">
      <c r="C11">
        <f>3+10+8+4+3</f>
        <v>28</v>
      </c>
      <c r="D11">
        <f>8+10+10+4+3</f>
        <v>35</v>
      </c>
      <c r="E11">
        <f>8+4+4+10+5+2</f>
        <v>33</v>
      </c>
      <c r="F11">
        <f>10+8+4+10+4+3</f>
        <v>39</v>
      </c>
      <c r="G11">
        <f>12+8+13+4+12</f>
        <v>49</v>
      </c>
      <c r="H11">
        <f>11+13+12+4+3+3+13</f>
        <v>59</v>
      </c>
      <c r="I11">
        <f>13+12+4+11+13</f>
        <v>53</v>
      </c>
      <c r="J11">
        <f>3+12+6+13+11+4</f>
        <v>49</v>
      </c>
      <c r="K11">
        <f>6+10+10+4+11</f>
        <v>41</v>
      </c>
      <c r="L11">
        <f>4+6+8+12+10+2</f>
        <v>42</v>
      </c>
      <c r="M11">
        <f>11+1+10+12+10+4+1+2</f>
        <v>51</v>
      </c>
      <c r="N11">
        <f>7+10+7+2+11+4+4</f>
        <v>45</v>
      </c>
      <c r="O11">
        <f>4+9+8+6+9+8</f>
        <v>44</v>
      </c>
      <c r="P11">
        <f>6+10+4+7+9+7</f>
        <v>43</v>
      </c>
      <c r="Q11">
        <f>13+4+2+9+7+8</f>
        <v>43</v>
      </c>
      <c r="R11">
        <f>10+7+9+8+1</f>
        <v>35</v>
      </c>
      <c r="S11">
        <f>7+5+8+6+2</f>
        <v>28</v>
      </c>
      <c r="T11">
        <f>10+8+13+7+7+5+3</f>
        <v>53</v>
      </c>
      <c r="U11">
        <f>9+5+7+7+9+8+5</f>
        <v>50</v>
      </c>
      <c r="V11">
        <f>8+13+7+9+7</f>
        <v>44</v>
      </c>
      <c r="W11">
        <f>6+1+5+9+5+10+8</f>
        <v>44</v>
      </c>
      <c r="X11">
        <f>8+9+10+3+5+5</f>
        <v>40</v>
      </c>
    </row>
    <row r="13" spans="1:24" ht="15" customHeight="1">
      <c r="A13" s="39"/>
      <c r="B13" s="39"/>
      <c r="C13" s="13"/>
      <c r="D13" s="39"/>
      <c r="E13" s="39"/>
      <c r="F13" s="39"/>
      <c r="G13" s="13"/>
      <c r="H13" s="39"/>
      <c r="I13" s="39"/>
      <c r="J13" s="39"/>
      <c r="K13" s="39"/>
      <c r="L13" s="39"/>
      <c r="M13" s="39"/>
      <c r="O13" s="39"/>
      <c r="P13" s="39"/>
      <c r="Q13" s="40"/>
      <c r="R13" s="40"/>
      <c r="S13" s="40"/>
      <c r="T13" s="40"/>
      <c r="U13" s="40"/>
      <c r="V13" s="40"/>
      <c r="W13" s="40"/>
      <c r="X13" s="40"/>
    </row>
    <row r="14" spans="1:24">
      <c r="A14" s="41"/>
      <c r="B14" s="41"/>
      <c r="C14" s="15"/>
      <c r="D14" s="41"/>
      <c r="E14" s="41"/>
      <c r="F14" s="41"/>
      <c r="G14" s="15"/>
      <c r="H14" s="41"/>
      <c r="I14" s="41"/>
      <c r="J14" s="41"/>
      <c r="K14" s="41"/>
      <c r="L14" s="41"/>
      <c r="M14" s="41"/>
      <c r="O14" s="41"/>
      <c r="P14" s="41"/>
      <c r="Q14" s="41"/>
      <c r="R14" s="41"/>
      <c r="S14" s="41"/>
      <c r="T14" s="41"/>
      <c r="U14" s="41"/>
      <c r="V14" s="41"/>
      <c r="W14" s="41"/>
      <c r="X14" s="41"/>
    </row>
    <row r="15" spans="1:24">
      <c r="A15" s="42"/>
      <c r="B15" s="42"/>
      <c r="C15" s="13"/>
      <c r="D15" s="43"/>
      <c r="E15" s="43"/>
      <c r="F15" s="43"/>
      <c r="G15" s="13"/>
      <c r="H15" s="43"/>
      <c r="I15" s="43"/>
      <c r="J15" s="43"/>
      <c r="K15" s="43"/>
      <c r="L15" s="43"/>
      <c r="M15" s="43"/>
      <c r="O15" s="43"/>
      <c r="P15" s="43"/>
      <c r="Q15" s="43"/>
      <c r="R15" s="43"/>
      <c r="S15" s="43"/>
      <c r="T15" s="43"/>
      <c r="U15" s="43"/>
      <c r="V15" s="43"/>
      <c r="W15" s="43"/>
      <c r="X15" s="43"/>
    </row>
    <row r="16" spans="1:24">
      <c r="A16" s="42"/>
      <c r="B16" s="42"/>
      <c r="C16" s="15"/>
      <c r="D16" s="43"/>
      <c r="E16" s="43"/>
      <c r="F16" s="43"/>
      <c r="G16" s="15"/>
      <c r="H16" s="43"/>
      <c r="I16" s="43"/>
      <c r="J16" s="43"/>
      <c r="K16" s="43"/>
      <c r="L16" s="43"/>
      <c r="M16" s="43"/>
      <c r="O16" s="43"/>
      <c r="P16" s="43"/>
      <c r="Q16" s="43"/>
      <c r="R16" s="43"/>
      <c r="S16" s="43"/>
      <c r="T16" s="43"/>
      <c r="U16" s="43"/>
      <c r="V16" s="43"/>
      <c r="W16" s="43"/>
      <c r="X16" s="43"/>
    </row>
    <row r="17" spans="1:24">
      <c r="A17" s="42"/>
      <c r="B17" s="42"/>
      <c r="C17" s="13"/>
      <c r="D17" s="43"/>
      <c r="E17" s="43"/>
      <c r="F17" s="43"/>
      <c r="G17" s="13"/>
      <c r="H17" s="43"/>
      <c r="I17" s="43"/>
      <c r="J17" s="43"/>
      <c r="K17" s="43"/>
      <c r="L17" s="43"/>
      <c r="M17" s="43"/>
      <c r="O17" s="43"/>
      <c r="P17" s="43"/>
      <c r="Q17" s="43"/>
      <c r="R17" s="43"/>
      <c r="S17" s="43"/>
      <c r="T17" s="43"/>
      <c r="U17" s="43"/>
      <c r="V17" s="43"/>
      <c r="W17" s="43"/>
      <c r="X17" s="43"/>
    </row>
    <row r="18" spans="1:24">
      <c r="A18" s="42"/>
      <c r="B18" s="42"/>
      <c r="C18" s="43"/>
      <c r="D18" s="43"/>
      <c r="E18" s="43"/>
      <c r="F18" s="43"/>
      <c r="G18" s="15"/>
      <c r="H18" s="43"/>
      <c r="I18" s="43"/>
      <c r="J18" s="43"/>
      <c r="K18" s="43"/>
      <c r="L18" s="43"/>
      <c r="M18" s="43"/>
      <c r="O18" s="43"/>
      <c r="P18" s="43"/>
      <c r="Q18" s="43"/>
      <c r="R18" s="43"/>
      <c r="S18" s="43"/>
      <c r="T18" s="43"/>
      <c r="U18" s="43"/>
      <c r="V18" s="43"/>
      <c r="W18" s="43"/>
      <c r="X18" s="43"/>
    </row>
    <row r="19" spans="1:24">
      <c r="A19" s="42"/>
      <c r="B19" s="42"/>
      <c r="C19" s="43"/>
      <c r="D19" s="43"/>
      <c r="E19" s="43"/>
      <c r="F19" s="43"/>
      <c r="G19" s="40"/>
      <c r="H19" s="43"/>
      <c r="I19" s="43"/>
      <c r="J19" s="40"/>
      <c r="K19" s="43"/>
      <c r="L19" s="43"/>
      <c r="M19" s="43"/>
      <c r="O19" s="43"/>
      <c r="P19" s="43"/>
      <c r="Q19" s="43"/>
      <c r="R19" s="43"/>
      <c r="S19" s="43"/>
      <c r="T19" s="43"/>
      <c r="U19" s="43"/>
      <c r="V19" s="43"/>
      <c r="W19" s="43"/>
      <c r="X19" s="43"/>
    </row>
    <row r="20" spans="1:24">
      <c r="A20" s="42"/>
      <c r="B20" s="42"/>
      <c r="C20" s="40"/>
      <c r="D20" s="43"/>
      <c r="E20" s="43"/>
      <c r="F20" s="43"/>
      <c r="G20" s="40"/>
      <c r="H20" s="43"/>
      <c r="I20" s="43"/>
      <c r="J20" s="40"/>
      <c r="K20" s="43"/>
      <c r="L20" s="40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</row>
    <row r="21" spans="1:24">
      <c r="A21" s="42"/>
      <c r="B21" s="42"/>
      <c r="C21" s="40"/>
      <c r="D21" s="40"/>
      <c r="E21" s="40"/>
      <c r="F21" s="40"/>
      <c r="G21" s="40"/>
      <c r="H21" s="43"/>
      <c r="I21" s="43"/>
      <c r="J21" s="40"/>
      <c r="K21" s="43"/>
      <c r="L21" s="40"/>
      <c r="M21" s="40"/>
      <c r="N21" s="43"/>
      <c r="O21" s="40"/>
      <c r="P21" s="40"/>
      <c r="Q21" s="43"/>
      <c r="R21" s="40"/>
      <c r="S21" s="43"/>
      <c r="T21" s="43"/>
      <c r="U21" s="43"/>
      <c r="V21" s="43"/>
      <c r="W21" s="43"/>
      <c r="X21" s="43"/>
    </row>
    <row r="22" spans="1:24">
      <c r="A22" s="42"/>
      <c r="B22" s="42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</row>
  </sheetData>
  <mergeCells count="1">
    <mergeCell ref="A1:X1"/>
  </mergeCells>
  <pageMargins left="0.70078740157480324" right="0.70078740157480324" top="0.75196850393700776" bottom="0.75196850393700776" header="0.3" footer="0.3"/>
  <pageSetup paperSize="9" scale="93" fitToWidth="0" orientation="landscape" useFirstPageNumber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20"/>
  <sheetViews>
    <sheetView topLeftCell="L1" workbookViewId="0">
      <selection activeCell="H18" sqref="H18"/>
    </sheetView>
  </sheetViews>
  <sheetFormatPr defaultRowHeight="15"/>
  <cols>
    <col min="1" max="1" width="5.5703125" customWidth="1"/>
    <col min="3" max="24" width="12.7109375" customWidth="1"/>
  </cols>
  <sheetData>
    <row r="1" spans="1:24" ht="49.5" customHeight="1">
      <c r="A1" s="62" t="s">
        <v>105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</row>
    <row r="2" spans="1:24">
      <c r="A2" s="44" t="s">
        <v>3</v>
      </c>
      <c r="B2" s="44" t="s">
        <v>4</v>
      </c>
      <c r="C2" s="45" t="s">
        <v>5</v>
      </c>
      <c r="D2" s="44" t="s">
        <v>6</v>
      </c>
      <c r="E2" s="45" t="s">
        <v>7</v>
      </c>
      <c r="F2" s="44" t="s">
        <v>8</v>
      </c>
      <c r="G2" s="45" t="s">
        <v>9</v>
      </c>
      <c r="H2" s="44" t="s">
        <v>10</v>
      </c>
      <c r="I2" s="44" t="s">
        <v>11</v>
      </c>
      <c r="J2" s="45" t="s">
        <v>12</v>
      </c>
      <c r="K2" s="44" t="s">
        <v>13</v>
      </c>
      <c r="L2" s="44" t="s">
        <v>14</v>
      </c>
      <c r="M2" s="44" t="s">
        <v>15</v>
      </c>
      <c r="N2" s="45" t="s">
        <v>16</v>
      </c>
      <c r="O2" s="44" t="s">
        <v>17</v>
      </c>
      <c r="P2" s="44" t="s">
        <v>18</v>
      </c>
      <c r="Q2" s="44" t="s">
        <v>19</v>
      </c>
      <c r="R2" s="44" t="s">
        <v>20</v>
      </c>
      <c r="S2" s="45" t="s">
        <v>21</v>
      </c>
      <c r="T2" s="44" t="s">
        <v>22</v>
      </c>
      <c r="U2" s="44" t="s">
        <v>23</v>
      </c>
      <c r="V2" s="46" t="s">
        <v>24</v>
      </c>
      <c r="W2" s="44" t="s">
        <v>25</v>
      </c>
      <c r="X2" s="44" t="s">
        <v>26</v>
      </c>
    </row>
    <row r="3" spans="1:24" ht="54">
      <c r="A3" s="47">
        <v>1</v>
      </c>
      <c r="B3" s="48" t="s">
        <v>27</v>
      </c>
      <c r="C3" s="23" t="s">
        <v>46</v>
      </c>
      <c r="D3" s="49" t="s">
        <v>31</v>
      </c>
      <c r="E3" s="23" t="s">
        <v>31</v>
      </c>
      <c r="F3" s="49" t="s">
        <v>32</v>
      </c>
      <c r="G3" s="23" t="s">
        <v>31</v>
      </c>
      <c r="H3" s="50" t="s">
        <v>30</v>
      </c>
      <c r="I3" s="51" t="s">
        <v>32</v>
      </c>
      <c r="J3" s="23" t="s">
        <v>106</v>
      </c>
      <c r="K3" s="50" t="s">
        <v>47</v>
      </c>
      <c r="L3" s="14" t="s">
        <v>84</v>
      </c>
      <c r="M3" s="51" t="s">
        <v>100</v>
      </c>
      <c r="N3" s="23" t="s">
        <v>41</v>
      </c>
      <c r="O3" s="50" t="s">
        <v>64</v>
      </c>
      <c r="P3" s="14" t="s">
        <v>74</v>
      </c>
      <c r="Q3" s="14" t="s">
        <v>72</v>
      </c>
      <c r="R3" s="51" t="s">
        <v>40</v>
      </c>
      <c r="S3" s="23" t="s">
        <v>66</v>
      </c>
      <c r="T3" s="50" t="s">
        <v>78</v>
      </c>
      <c r="U3" s="14" t="s">
        <v>78</v>
      </c>
      <c r="V3" s="14" t="s">
        <v>71</v>
      </c>
      <c r="W3" s="14" t="s">
        <v>66</v>
      </c>
      <c r="X3" s="14" t="s">
        <v>35</v>
      </c>
    </row>
    <row r="4" spans="1:24" ht="54">
      <c r="A4" s="47">
        <v>2</v>
      </c>
      <c r="B4" s="48" t="s">
        <v>29</v>
      </c>
      <c r="C4" s="23" t="s">
        <v>30</v>
      </c>
      <c r="D4" s="49" t="s">
        <v>43</v>
      </c>
      <c r="E4" s="23" t="s">
        <v>36</v>
      </c>
      <c r="F4" s="49" t="s">
        <v>30</v>
      </c>
      <c r="G4" s="23" t="s">
        <v>32</v>
      </c>
      <c r="H4" s="50" t="s">
        <v>84</v>
      </c>
      <c r="I4" s="51" t="s">
        <v>30</v>
      </c>
      <c r="J4" s="23" t="s">
        <v>31</v>
      </c>
      <c r="K4" s="50" t="s">
        <v>37</v>
      </c>
      <c r="L4" s="14" t="s">
        <v>31</v>
      </c>
      <c r="M4" s="51" t="s">
        <v>89</v>
      </c>
      <c r="N4" s="23" t="s">
        <v>43</v>
      </c>
      <c r="O4" s="50" t="s">
        <v>93</v>
      </c>
      <c r="P4" s="14" t="s">
        <v>31</v>
      </c>
      <c r="Q4" s="14" t="s">
        <v>64</v>
      </c>
      <c r="R4" s="51" t="s">
        <v>72</v>
      </c>
      <c r="S4" s="23" t="s">
        <v>40</v>
      </c>
      <c r="T4" s="50" t="s">
        <v>72</v>
      </c>
      <c r="U4" s="14" t="s">
        <v>35</v>
      </c>
      <c r="V4" s="14" t="s">
        <v>35</v>
      </c>
      <c r="W4" s="14" t="s">
        <v>68</v>
      </c>
      <c r="X4" s="14" t="s">
        <v>94</v>
      </c>
    </row>
    <row r="5" spans="1:24" ht="54">
      <c r="A5" s="47">
        <v>3</v>
      </c>
      <c r="B5" s="48" t="s">
        <v>39</v>
      </c>
      <c r="C5" s="23" t="s">
        <v>31</v>
      </c>
      <c r="D5" s="49" t="s">
        <v>30</v>
      </c>
      <c r="E5" s="23" t="s">
        <v>92</v>
      </c>
      <c r="F5" s="49" t="s">
        <v>31</v>
      </c>
      <c r="G5" s="23" t="s">
        <v>30</v>
      </c>
      <c r="H5" s="50" t="s">
        <v>31</v>
      </c>
      <c r="I5" s="51" t="s">
        <v>84</v>
      </c>
      <c r="J5" s="23" t="s">
        <v>95</v>
      </c>
      <c r="K5" s="50" t="s">
        <v>44</v>
      </c>
      <c r="L5" s="14" t="s">
        <v>32</v>
      </c>
      <c r="M5" s="51" t="s">
        <v>41</v>
      </c>
      <c r="N5" s="23" t="s">
        <v>41</v>
      </c>
      <c r="O5" s="50" t="s">
        <v>40</v>
      </c>
      <c r="P5" s="14" t="s">
        <v>93</v>
      </c>
      <c r="Q5" s="14" t="s">
        <v>31</v>
      </c>
      <c r="R5" s="51" t="s">
        <v>64</v>
      </c>
      <c r="S5" s="23" t="s">
        <v>67</v>
      </c>
      <c r="T5" s="50" t="s">
        <v>83</v>
      </c>
      <c r="U5" s="14" t="s">
        <v>65</v>
      </c>
      <c r="V5" s="14" t="s">
        <v>97</v>
      </c>
      <c r="W5" s="14" t="s">
        <v>94</v>
      </c>
      <c r="X5" s="14" t="s">
        <v>96</v>
      </c>
    </row>
    <row r="6" spans="1:24" ht="54">
      <c r="A6" s="47">
        <v>4</v>
      </c>
      <c r="B6" s="48" t="s">
        <v>42</v>
      </c>
      <c r="C6" s="23" t="s">
        <v>43</v>
      </c>
      <c r="D6" s="49" t="s">
        <v>47</v>
      </c>
      <c r="E6" s="23" t="s">
        <v>30</v>
      </c>
      <c r="F6" s="49" t="s">
        <v>36</v>
      </c>
      <c r="G6" s="23" t="s">
        <v>31</v>
      </c>
      <c r="H6" s="50" t="s">
        <v>32</v>
      </c>
      <c r="I6" s="51" t="s">
        <v>31</v>
      </c>
      <c r="J6" s="23" t="s">
        <v>30</v>
      </c>
      <c r="K6" s="50" t="s">
        <v>35</v>
      </c>
      <c r="L6" s="14" t="s">
        <v>100</v>
      </c>
      <c r="M6" s="51" t="s">
        <v>89</v>
      </c>
      <c r="N6" s="23" t="s">
        <v>36</v>
      </c>
      <c r="O6" s="50" t="s">
        <v>97</v>
      </c>
      <c r="P6" s="14" t="s">
        <v>64</v>
      </c>
      <c r="Q6" s="14" t="s">
        <v>93</v>
      </c>
      <c r="R6" s="51" t="s">
        <v>79</v>
      </c>
      <c r="S6" s="23" t="s">
        <v>31</v>
      </c>
      <c r="T6" s="50" t="s">
        <v>83</v>
      </c>
      <c r="U6" s="14" t="s">
        <v>74</v>
      </c>
      <c r="V6" s="14" t="s">
        <v>71</v>
      </c>
      <c r="W6" s="14" t="s">
        <v>96</v>
      </c>
      <c r="X6" s="14" t="s">
        <v>68</v>
      </c>
    </row>
    <row r="7" spans="1:24" ht="54">
      <c r="A7" s="47">
        <v>5</v>
      </c>
      <c r="B7" s="48" t="s">
        <v>45</v>
      </c>
      <c r="C7" s="23" t="s">
        <v>47</v>
      </c>
      <c r="D7" s="49" t="s">
        <v>32</v>
      </c>
      <c r="E7" s="23" t="s">
        <v>32</v>
      </c>
      <c r="F7" s="49" t="s">
        <v>92</v>
      </c>
      <c r="G7" s="23" t="s">
        <v>47</v>
      </c>
      <c r="H7" s="50" t="s">
        <v>43</v>
      </c>
      <c r="I7" s="51" t="s">
        <v>36</v>
      </c>
      <c r="J7" s="23" t="s">
        <v>84</v>
      </c>
      <c r="K7" s="50" t="s">
        <v>46</v>
      </c>
      <c r="L7" s="14" t="s">
        <v>89</v>
      </c>
      <c r="M7" s="51" t="s">
        <v>40</v>
      </c>
      <c r="N7" s="23" t="s">
        <v>31</v>
      </c>
      <c r="O7" s="50" t="s">
        <v>31</v>
      </c>
      <c r="P7" s="14" t="s">
        <v>35</v>
      </c>
      <c r="Q7" s="14" t="s">
        <v>41</v>
      </c>
      <c r="R7" s="51" t="s">
        <v>93</v>
      </c>
      <c r="S7" s="23" t="s">
        <v>83</v>
      </c>
      <c r="T7" s="50" t="s">
        <v>78</v>
      </c>
      <c r="U7" s="14" t="s">
        <v>83</v>
      </c>
      <c r="V7" s="14" t="s">
        <v>64</v>
      </c>
      <c r="W7" s="14" t="s">
        <v>40</v>
      </c>
      <c r="X7" s="14" t="s">
        <v>107</v>
      </c>
    </row>
    <row r="8" spans="1:24" ht="40.5">
      <c r="A8" s="47">
        <v>6</v>
      </c>
      <c r="B8" s="47" t="s">
        <v>49</v>
      </c>
      <c r="C8" s="52"/>
      <c r="D8" s="53"/>
      <c r="E8" s="23" t="s">
        <v>80</v>
      </c>
      <c r="F8" s="50" t="s">
        <v>46</v>
      </c>
      <c r="G8" s="52"/>
      <c r="H8" s="14"/>
      <c r="I8" s="51" t="s">
        <v>43</v>
      </c>
      <c r="J8" s="23" t="s">
        <v>47</v>
      </c>
      <c r="K8" s="50" t="s">
        <v>41</v>
      </c>
      <c r="L8" s="14" t="s">
        <v>36</v>
      </c>
      <c r="M8" s="51" t="s">
        <v>32</v>
      </c>
      <c r="N8" s="23" t="s">
        <v>37</v>
      </c>
      <c r="O8" s="50" t="s">
        <v>83</v>
      </c>
      <c r="P8" s="14" t="s">
        <v>41</v>
      </c>
      <c r="Q8" s="17"/>
      <c r="R8" s="14" t="s">
        <v>87</v>
      </c>
      <c r="T8" s="14" t="s">
        <v>65</v>
      </c>
      <c r="U8" s="14" t="s">
        <v>40</v>
      </c>
      <c r="V8" s="14" t="s">
        <v>40</v>
      </c>
      <c r="W8" s="14" t="s">
        <v>107</v>
      </c>
      <c r="X8" s="14" t="s">
        <v>83</v>
      </c>
    </row>
    <row r="9" spans="1:24" ht="40.5">
      <c r="A9" s="47">
        <v>7</v>
      </c>
      <c r="B9" s="47" t="s">
        <v>52</v>
      </c>
      <c r="C9" s="14"/>
      <c r="D9" s="14"/>
      <c r="E9" s="52"/>
      <c r="F9" s="14"/>
      <c r="G9" s="14"/>
      <c r="H9" s="14"/>
      <c r="I9" s="17"/>
      <c r="J9" s="52"/>
      <c r="K9" s="14" t="s">
        <v>100</v>
      </c>
      <c r="L9" s="14" t="s">
        <v>41</v>
      </c>
      <c r="M9" s="53"/>
      <c r="N9" s="23" t="s">
        <v>43</v>
      </c>
      <c r="O9" s="50"/>
      <c r="P9" s="14" t="s">
        <v>83</v>
      </c>
      <c r="Q9" s="14"/>
      <c r="R9" s="14" t="s">
        <v>71</v>
      </c>
      <c r="T9" s="14" t="s">
        <v>69</v>
      </c>
      <c r="U9" s="17"/>
      <c r="V9" s="14" t="s">
        <v>103</v>
      </c>
      <c r="W9" s="14" t="s">
        <v>87</v>
      </c>
      <c r="X9" s="14" t="s">
        <v>85</v>
      </c>
    </row>
    <row r="10" spans="1:24">
      <c r="A10" s="47">
        <v>8</v>
      </c>
      <c r="B10" s="47" t="s">
        <v>53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52"/>
      <c r="O10" s="14"/>
      <c r="P10" s="14"/>
      <c r="Q10" s="14"/>
      <c r="R10" s="17"/>
      <c r="S10" s="14"/>
      <c r="T10" s="14"/>
      <c r="U10" s="14"/>
      <c r="V10" s="14"/>
      <c r="W10" s="14"/>
      <c r="X10" s="17"/>
    </row>
    <row r="11" spans="1:24"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3" spans="1:24">
      <c r="S13" s="54"/>
    </row>
    <row r="14" spans="1:24">
      <c r="C14" s="55"/>
      <c r="D14" s="55"/>
      <c r="E14" s="54"/>
      <c r="F14" s="55"/>
      <c r="G14" s="55"/>
      <c r="H14" s="55"/>
      <c r="I14" s="55"/>
      <c r="J14" s="54"/>
      <c r="K14" s="55"/>
      <c r="L14" s="55"/>
      <c r="M14" s="55"/>
      <c r="N14" s="55"/>
      <c r="O14" s="55"/>
      <c r="P14" s="55"/>
      <c r="Q14" s="55"/>
      <c r="R14" s="55"/>
      <c r="S14" s="54"/>
      <c r="T14" s="55"/>
    </row>
    <row r="15" spans="1:24">
      <c r="C15" s="55"/>
      <c r="D15" s="55"/>
      <c r="E15" s="54"/>
      <c r="F15" s="55"/>
      <c r="G15" s="55"/>
      <c r="H15" s="55"/>
      <c r="I15" s="55"/>
      <c r="J15" s="54"/>
      <c r="K15" s="55"/>
      <c r="L15" s="55"/>
      <c r="M15" s="55"/>
      <c r="N15" s="55"/>
      <c r="O15" s="55"/>
      <c r="P15" s="55"/>
      <c r="Q15" s="55"/>
      <c r="R15" s="55"/>
      <c r="S15" s="54"/>
      <c r="T15" s="55"/>
    </row>
    <row r="16" spans="1:24">
      <c r="C16" s="55"/>
      <c r="D16" s="55"/>
      <c r="E16" s="54"/>
      <c r="F16" s="55"/>
      <c r="G16" s="55"/>
      <c r="H16" s="55"/>
      <c r="I16" s="55"/>
      <c r="J16" s="54"/>
      <c r="K16" s="55"/>
      <c r="L16" s="55"/>
      <c r="M16" s="55"/>
      <c r="N16" s="55"/>
      <c r="O16" s="55"/>
      <c r="P16" s="55"/>
      <c r="Q16" s="55"/>
      <c r="R16" s="55"/>
      <c r="S16" s="54"/>
      <c r="T16" s="55"/>
    </row>
    <row r="17" spans="3:20">
      <c r="C17" s="55"/>
      <c r="D17" s="55"/>
      <c r="E17" s="54"/>
      <c r="F17" s="55"/>
      <c r="G17" s="55"/>
      <c r="H17" s="55"/>
      <c r="I17" s="55"/>
      <c r="J17" s="54"/>
      <c r="K17" s="55"/>
      <c r="L17" s="55"/>
      <c r="M17" s="55"/>
      <c r="N17" s="55"/>
      <c r="O17" s="55"/>
      <c r="P17" s="55"/>
      <c r="Q17" s="55"/>
      <c r="R17" s="55"/>
      <c r="S17" s="54"/>
      <c r="T17" s="55"/>
    </row>
    <row r="18" spans="3:20">
      <c r="C18" s="55"/>
      <c r="D18" s="55"/>
      <c r="E18" s="54"/>
      <c r="F18" s="55"/>
      <c r="G18" s="55"/>
      <c r="H18" s="55"/>
      <c r="I18" s="55"/>
      <c r="J18" s="54"/>
      <c r="K18" s="55"/>
      <c r="L18" s="55"/>
      <c r="M18" s="55"/>
      <c r="N18" s="55"/>
      <c r="O18" s="55"/>
      <c r="P18" s="55"/>
      <c r="Q18" s="55"/>
      <c r="R18" s="55"/>
      <c r="S18" s="55"/>
      <c r="T18" s="55"/>
    </row>
    <row r="19" spans="3:20">
      <c r="C19" s="55"/>
      <c r="D19" s="55"/>
      <c r="E19" s="54"/>
      <c r="F19" s="55"/>
      <c r="G19" s="55"/>
      <c r="H19" s="55"/>
      <c r="I19" s="55"/>
      <c r="J19" s="54"/>
      <c r="K19" s="55"/>
      <c r="L19" s="55"/>
      <c r="M19" s="55"/>
      <c r="N19" s="55"/>
      <c r="O19" s="55"/>
      <c r="P19" s="55"/>
      <c r="Q19" s="55"/>
      <c r="R19" s="55"/>
      <c r="S19" s="55"/>
      <c r="T19" s="55"/>
    </row>
    <row r="20" spans="3:20"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</row>
  </sheetData>
  <mergeCells count="1">
    <mergeCell ref="A1:X1"/>
  </mergeCells>
  <pageMargins left="0.70078740157480324" right="0.70078740157480324" top="0.75196850393700776" bottom="0.75196850393700776" header="0.3" footer="0.3"/>
  <pageSetup paperSize="9" scale="96" fitToWidth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Понедельник</vt:lpstr>
      <vt:lpstr>Вторник</vt:lpstr>
      <vt:lpstr>Среда</vt:lpstr>
      <vt:lpstr>Четверг</vt:lpstr>
      <vt:lpstr>Пятница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</cp:revision>
  <dcterms:modified xsi:type="dcterms:W3CDTF">2025-10-03T08:37:13Z</dcterms:modified>
</cp:coreProperties>
</file>